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4. Monitoring ppoż\Ogłoszenie 2025\"/>
    </mc:Choice>
  </mc:AlternateContent>
  <xr:revisionPtr revIDLastSave="0" documentId="13_ncr:1_{FE2EDC4D-0ADF-4B1F-A840-046C2783F94B}" xr6:coauthVersionLast="36" xr6:coauthVersionMax="36" xr10:uidLastSave="{00000000-0000-0000-0000-000000000000}"/>
  <bookViews>
    <workbookView xWindow="0" yWindow="0" windowWidth="22725" windowHeight="1077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Arkusz1!$C$1:$M$190</definedName>
  </definedNames>
  <calcPr calcId="191029"/>
</workbook>
</file>

<file path=xl/calcChain.xml><?xml version="1.0" encoding="utf-8"?>
<calcChain xmlns="http://schemas.openxmlformats.org/spreadsheetml/2006/main">
  <c r="M176" i="1" l="1"/>
  <c r="M177" i="1"/>
  <c r="H186" i="1"/>
  <c r="H185" i="1"/>
  <c r="H187" i="1" s="1"/>
  <c r="M186" i="1" l="1"/>
  <c r="M185" i="1"/>
  <c r="H177" i="1"/>
  <c r="H176" i="1"/>
  <c r="M156" i="1"/>
  <c r="M170" i="1" s="1"/>
  <c r="H156" i="1"/>
  <c r="H170" i="1" s="1"/>
  <c r="H175" i="1" l="1"/>
  <c r="M175" i="1"/>
  <c r="H65" i="1" l="1"/>
  <c r="H41" i="1"/>
  <c r="H60" i="1" s="1"/>
  <c r="M41" i="1"/>
  <c r="M60" i="1" s="1"/>
  <c r="M65" i="1"/>
  <c r="M8" i="1" l="1"/>
  <c r="H8" i="1"/>
  <c r="M180" i="1" l="1"/>
  <c r="M179" i="1"/>
  <c r="M178" i="1"/>
  <c r="M142" i="1"/>
  <c r="M152" i="1" s="1"/>
  <c r="M128" i="1"/>
  <c r="M138" i="1" s="1"/>
  <c r="M112" i="1"/>
  <c r="M124" i="1" s="1"/>
  <c r="M90" i="1"/>
  <c r="M108" i="1" s="1"/>
  <c r="M85" i="1"/>
  <c r="M28" i="1"/>
  <c r="M37" i="1" s="1"/>
  <c r="M14" i="1"/>
  <c r="M23" i="1" s="1"/>
  <c r="H7" i="1"/>
  <c r="H6" i="1"/>
  <c r="M7" i="1"/>
  <c r="M6" i="1"/>
  <c r="H9" i="1" l="1"/>
  <c r="M9" i="1"/>
  <c r="M181" i="1"/>
  <c r="H179" i="1"/>
  <c r="H180" i="1"/>
  <c r="H85" i="1" l="1"/>
  <c r="H142" i="1"/>
  <c r="H178" i="1" l="1"/>
  <c r="H181" i="1" l="1"/>
  <c r="M190" i="1" l="1"/>
  <c r="H152" i="1"/>
  <c r="H128" i="1"/>
  <c r="H138" i="1" s="1"/>
  <c r="H112" i="1"/>
  <c r="H124" i="1" s="1"/>
  <c r="H90" i="1"/>
  <c r="H108" i="1" s="1"/>
  <c r="H28" i="1"/>
  <c r="H37" i="1" s="1"/>
  <c r="H14" i="1"/>
  <c r="H23" i="1" s="1"/>
  <c r="H190" i="1" l="1"/>
  <c r="J190" i="1"/>
</calcChain>
</file>

<file path=xl/sharedStrings.xml><?xml version="1.0" encoding="utf-8"?>
<sst xmlns="http://schemas.openxmlformats.org/spreadsheetml/2006/main" count="302" uniqueCount="163">
  <si>
    <t>Całodobowy monitoring pożarowy do PSP ( płatne raz w miesiącu )</t>
  </si>
  <si>
    <t xml:space="preserve">Adres Obiektu </t>
  </si>
  <si>
    <t>Cena jednostkowa brutto</t>
  </si>
  <si>
    <t>ilość w okresie umownym</t>
  </si>
  <si>
    <t>Wartość brutto</t>
  </si>
  <si>
    <t>Dom Studencki nr 3-  Kraków al. Jana Pawła II 84</t>
  </si>
  <si>
    <t>Razem:</t>
  </si>
  <si>
    <t>Wykonania konserwacji systemu sygnalizacji pożaru  (wykonanie 1 raz na kwartał )</t>
  </si>
  <si>
    <t>Zespół Pomieszczeń Naukowo Dydaktycznych -  Kraków al. Jana Pawła II 78</t>
  </si>
  <si>
    <t>typ</t>
  </si>
  <si>
    <t>ilość (szt.)</t>
  </si>
  <si>
    <t>Centrala sygnalizacji pożaru</t>
  </si>
  <si>
    <t>Awaryjne źródło zasilania</t>
  </si>
  <si>
    <t>akumulatory</t>
  </si>
  <si>
    <t>Czujka izotopowa dymu</t>
  </si>
  <si>
    <t>Czujka temperaturowa</t>
  </si>
  <si>
    <t xml:space="preserve">Czujka optyczna </t>
  </si>
  <si>
    <t>Wskaźnik zadziałania</t>
  </si>
  <si>
    <t>Ręczny ostrzegacz</t>
  </si>
  <si>
    <t>Alfa3800</t>
  </si>
  <si>
    <t>DIO-40</t>
  </si>
  <si>
    <t>DOR-40</t>
  </si>
  <si>
    <t>WZ-30</t>
  </si>
  <si>
    <t>ROP-38A</t>
  </si>
  <si>
    <t>Centrala oddymiania</t>
  </si>
  <si>
    <t>Polon Alfa UCS6000</t>
  </si>
  <si>
    <t xml:space="preserve">Przycisk oddymiania </t>
  </si>
  <si>
    <t xml:space="preserve">Polon Alfa </t>
  </si>
  <si>
    <t>Dom Studencki nr 2 -  Kraków al. Jana Pawła II 82</t>
  </si>
  <si>
    <t>Centralka SAP Schrack Seconet  typ INTEGRAL IP z drukarką i zasilaczem B5-SCU-CP, B5-CII-PL.</t>
  </si>
  <si>
    <t>Karty linii pętlowych  typ B5-DXI2</t>
  </si>
  <si>
    <t xml:space="preserve">Zewnętrzne pole obsługi z drukarką </t>
  </si>
  <si>
    <t>Kart przekaźnikowych B3-REL16</t>
  </si>
  <si>
    <t>Czujka wielokryteryjna MTD-533X</t>
  </si>
  <si>
    <t>Ręczny ostrzegacz pożarowy MCP-545-3</t>
  </si>
  <si>
    <t>Moduły wejścia/wyjścia BX-O2I4 w obudowie</t>
  </si>
  <si>
    <t>Moduły wejścia BX-IM4 w obudowie</t>
  </si>
  <si>
    <t>Moduły wejścia BX-REL4 w obudowie</t>
  </si>
  <si>
    <t>Wskaźniki zadziałania BX-UPI z obudową PIG</t>
  </si>
  <si>
    <t>System wizualizacji Serolog, licencja do 2500pkt.</t>
  </si>
  <si>
    <t>Kompletna dwumonitorowa stacja wizualizacji</t>
  </si>
  <si>
    <t xml:space="preserve">Konwertery danych </t>
  </si>
  <si>
    <t>Zasilaczy buforowych typ PULSAR 5A, 2x17Ah</t>
  </si>
  <si>
    <t>Wtyczki  REL-16 z wyjściami kątowymi ST-SET REL</t>
  </si>
  <si>
    <t>Adapter komunikacyjny RJ45</t>
  </si>
  <si>
    <t>Karta sterująca typ B5-BAF</t>
  </si>
  <si>
    <t>Redundantna karta sieciowa IP B5-NET2-485</t>
  </si>
  <si>
    <t>Uniwersalna karta interfejsów B3-USI4</t>
  </si>
  <si>
    <t>Dom Studencki nr 2 -  Kraków al. Jana Pawła II 82                                                                                                                                                        Dźwiękowy System Ostrzegania DSO przed pożarem oparty na podzespołach firmy G+M Schrack Seconet w skład którego wchodzą następujące urządzenia:</t>
  </si>
  <si>
    <t>Moduł główny sterująco-nadzorujący pracę systemu APS - APS-990</t>
  </si>
  <si>
    <t>1 szt.</t>
  </si>
  <si>
    <t>Moduł monitorujący APS-177.2</t>
  </si>
  <si>
    <t>Moduł wejściowy audio uniwersalny APS-01(12)</t>
  </si>
  <si>
    <t>Moduł wejścia dla puplitów mikrofonowych APS 16.2-XLR</t>
  </si>
  <si>
    <t>Moduł syren i gongów APS 19.2</t>
  </si>
  <si>
    <t>Moduł wyjściowy 4 lini głośnikowych 250 W - APS-74.1</t>
  </si>
  <si>
    <t>Moduł 8 przycisków - APS - 50.1</t>
  </si>
  <si>
    <t>Moduł połączenia z SAP - APS-56.1-NL</t>
  </si>
  <si>
    <t>Moduł przekaźnikowy APS-75</t>
  </si>
  <si>
    <t>Moduł kontroli 32 lini głośnikowych 100V - APS-178.1-32</t>
  </si>
  <si>
    <t xml:space="preserve">Pulpit mikrofonowy Strażaka EV-NL-314.1 </t>
  </si>
  <si>
    <t>Wzmacniacz mocy 250W - BO-CD-250-EV</t>
  </si>
  <si>
    <t>Wzmacniacz mocy 2x250W - BO-CD-250-2-EV</t>
  </si>
  <si>
    <t>Odtwarzacz CD/MP3 - GM-1525</t>
  </si>
  <si>
    <t>Obudowa akumulatorów APS-151.1-EXP</t>
  </si>
  <si>
    <t>Akumulator 12V 24Ah</t>
  </si>
  <si>
    <t xml:space="preserve">Pulpit mikrofonowy wielostrefowy </t>
  </si>
  <si>
    <t>Rdzenie ferrytowe FAIR RITE.</t>
  </si>
  <si>
    <t>Głośniki ścienne WA-06-165/T</t>
  </si>
  <si>
    <t>Głośniki sufitowe DL 06-130/T-EN54</t>
  </si>
  <si>
    <t>Dom Studencki nr 3 -  Kraków al. Jana Pawła II 84</t>
  </si>
  <si>
    <t>Zewnętrzne pole obsługi z drukarką w ver. HIGH-END , B5-MMI-HCPP</t>
  </si>
  <si>
    <t>Moduły wejścia/wyjścia BX-OI3 w obudowie</t>
  </si>
  <si>
    <t>Konwertery danych ADAM-4520</t>
  </si>
  <si>
    <t>Zasilaczy buforowych typ ZSP-135-DR-7A-2 i ZSP-135-DR-3A-2</t>
  </si>
  <si>
    <t>Dom Studencki nr 3 -  Kraków al. Jana Pawła II 84                                                                                                                                                         Dźwiękowy System Ostrzegania DSO przed pożarem oparty na podzespołach firmy ULTRACK typ DIVA8 w skład którego wchodzą następujące urządzenia:</t>
  </si>
  <si>
    <t>Kontroler MASTER wraz z mikrofonem strażaka typ DIVA8MG2.</t>
  </si>
  <si>
    <t>Kontroler rozbudowy SLAVE typ DIVA8SG2</t>
  </si>
  <si>
    <t>Wzmacniacze mocy 1000W typ ESA1000</t>
  </si>
  <si>
    <t>System zasilania ZDSO-ESA-AK4_6 firmy MERAWEX</t>
  </si>
  <si>
    <t>Odtwarzacz CD/MP3, TUNER typ URD1000SD</t>
  </si>
  <si>
    <t>Konsola alarmowa PSSG2</t>
  </si>
  <si>
    <t>Dekoder dla pulpitu mikrofonowego typ SMP-94R</t>
  </si>
  <si>
    <t>Pulpit mikrofonowy wielostrefowy typ SMP-94RS</t>
  </si>
  <si>
    <t>Głośniki ścienne WAQ130/6PP</t>
  </si>
  <si>
    <t>Głośniki sufitowe DEL 130/6PP</t>
  </si>
  <si>
    <t>Głośniki projektory aluminiowy typ DAW-130/10PP</t>
  </si>
  <si>
    <t>Zespół Krytych Pływalni -  Kraków al. Jana Pawła II 78</t>
  </si>
  <si>
    <t>POLON 4900</t>
  </si>
  <si>
    <t>akumulator 12 V, 17 Ah</t>
  </si>
  <si>
    <t>TUN-4046</t>
  </si>
  <si>
    <t>DUR-4046</t>
  </si>
  <si>
    <t>ROP-4001M</t>
  </si>
  <si>
    <t>inne</t>
  </si>
  <si>
    <t>sygnalizator akustyczny</t>
  </si>
  <si>
    <t>Adapter</t>
  </si>
  <si>
    <t>ADC-4001M</t>
  </si>
  <si>
    <t>AFG PP-20</t>
  </si>
  <si>
    <t>AFG PPO-01</t>
  </si>
  <si>
    <t>Przycisk przewietrzania</t>
  </si>
  <si>
    <t>AFG 2004 8A</t>
  </si>
  <si>
    <t>Budynek główny AWF Kraków ( Pawilon A ) - Pomieszczenie serwerowni oraz pomieszczeniu UPS  -  System gaszenia gazem INTERGEN 200 bar</t>
  </si>
  <si>
    <r>
      <t>Bateria butli gaśniczych składająca siię z 3 butli gaśniczych 80l zawierających 50,4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gazu Intergen</t>
    </r>
  </si>
  <si>
    <t>IGNIS 1520M</t>
  </si>
  <si>
    <t>Jonizacyjna czujka dymu</t>
  </si>
  <si>
    <t>Plafon wejściowy, plafon ewakuacyjny</t>
  </si>
  <si>
    <t>SW-1, SW-2</t>
  </si>
  <si>
    <t xml:space="preserve">Wskażnik zadziałania </t>
  </si>
  <si>
    <t>WZ-31</t>
  </si>
  <si>
    <t>Przycisk START / STOP</t>
  </si>
  <si>
    <t>PU61, PW 61</t>
  </si>
  <si>
    <t>Sygnalizator akustyczny</t>
  </si>
  <si>
    <t>SA-K7</t>
  </si>
  <si>
    <t xml:space="preserve">Klapy przeciwpożarowe </t>
  </si>
  <si>
    <t>KWP-P-E</t>
  </si>
  <si>
    <t xml:space="preserve">Siłowniki elektryczne </t>
  </si>
  <si>
    <t>BE24, BEG24, BE230, BEG230</t>
  </si>
  <si>
    <t xml:space="preserve">Zasilacz </t>
  </si>
  <si>
    <t>ZSP135DR</t>
  </si>
  <si>
    <t xml:space="preserve">Adres obiektu </t>
  </si>
  <si>
    <t>ilość  klap  oddymiających</t>
  </si>
  <si>
    <t xml:space="preserve">Zespół Krytych Pływalni -  Kraków al. Jana Pawła II 78 </t>
  </si>
  <si>
    <t>Pawilon IA oraz Pawilon Naukowo Dydaktyczny I                                        -  Kraków al. Jana Pawła II 78</t>
  </si>
  <si>
    <t>Dom Studencki  nr 2  Kraków  al. Jana  Pawła  II  82 -boczna  klatka  schodowa</t>
  </si>
  <si>
    <t>RAZEM    BRUTTO</t>
  </si>
  <si>
    <t>Cena jednostkowa  netto</t>
  </si>
  <si>
    <t>Cena jednostkowa netto</t>
  </si>
  <si>
    <t>RAZEM    NETTO</t>
  </si>
  <si>
    <t xml:space="preserve">Dom Studencki nr 1-  Kraków al. Jana Pawła II 80                                                                                                 </t>
  </si>
  <si>
    <t>Dom Studencki nr 2-  Kraków al. Jana Pawła II 82</t>
  </si>
  <si>
    <t>Wartość  netto</t>
  </si>
  <si>
    <t>Wartość netto</t>
  </si>
  <si>
    <t>Pomiar źródeł izotopowych ( wykonanie 1 raz w roku )</t>
  </si>
  <si>
    <t xml:space="preserve">ilość  czujek  </t>
  </si>
  <si>
    <t>Czujka optyczna dymu</t>
  </si>
  <si>
    <t>Pawilon IA oraz Pawilony Naukowo Dydaktyczne I-IV -  Kraków al. Jana Pawła II 78</t>
  </si>
  <si>
    <t>HGS  -  Kraków al. Jana Pawła II 78</t>
  </si>
  <si>
    <t>Centralka SAP POLON ALFA 6000</t>
  </si>
  <si>
    <t>Karty linii pętlowych  5+1</t>
  </si>
  <si>
    <t>Czujka optyczno-termiczna DOT 6064</t>
  </si>
  <si>
    <t>Ręczny ostrzegacz pożarowy 26</t>
  </si>
  <si>
    <t>Czujka optyczna DOR 4046</t>
  </si>
  <si>
    <t>Moduły wejścia/wyjścia EKS-6044</t>
  </si>
  <si>
    <t>Moduły wejścia/wyjścia EKS-6022</t>
  </si>
  <si>
    <t>Moduły wejścia/wyjścia EKS-6004</t>
  </si>
  <si>
    <t>Wskaźniki zadziałania WZ-31</t>
  </si>
  <si>
    <t>System wizualizacji POLON</t>
  </si>
  <si>
    <t>Sygnalizatory akystyczne SA-K5N</t>
  </si>
  <si>
    <t>System zasysający VENTUM PRO</t>
  </si>
  <si>
    <t>HGS  -  Kraków al. Jana Pawła II 78 ( centrala K1 UCS 6000KK)</t>
  </si>
  <si>
    <t>ilość  czujek</t>
  </si>
  <si>
    <t xml:space="preserve">Centrala sterowania gaszenia gazem  </t>
  </si>
  <si>
    <t>Pawilon  Serwerownia IT-  Kraków al. Jana Pawła II 78</t>
  </si>
  <si>
    <t>Sprawdzenie poprawności działania klap oddymiania, drzwi i okien  napowietrzających     (wykonanie 1 raz na kwartał )</t>
  </si>
  <si>
    <t>Polon 6000</t>
  </si>
  <si>
    <t>DOP-6001</t>
  </si>
  <si>
    <t>DOR-4046</t>
  </si>
  <si>
    <t>SAW-6001</t>
  </si>
  <si>
    <t>Ręczny ostrzegacz pożarowy</t>
  </si>
  <si>
    <t>znak sprawy : K-2.81/14/BIP/2025
załącznik nr 1A do ogłoszenia</t>
  </si>
  <si>
    <t xml:space="preserve"> Arkusz kalkulacyjny do  wyliczenia  oferty  dla  monitoringu    oraz konserwacji systemu pożarowego w obiektach Akademii Kultury Fizycznej im. Bronisława Czecha w Krakowie </t>
  </si>
  <si>
    <t>Sporządził w dniu …………………………………..</t>
  </si>
  <si>
    <t>Podpis wykonawcy 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</si>
</sst>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0">
    <xf numFmtId="0" fontId="0" fillId="0" borderId="0" xfId="0"/>
    <xf numFmtId="0" fontId="9" fillId="2" borderId="0" xfId="0" applyFont="1" applyFill="1"/>
    <xf numFmtId="0" fontId="9" fillId="2" borderId="0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/>
    <xf numFmtId="0" fontId="10" fillId="2" borderId="2" xfId="0" applyFont="1" applyFill="1" applyBorder="1" applyAlignment="1">
      <alignment horizontal="center"/>
    </xf>
    <xf numFmtId="44" fontId="10" fillId="2" borderId="2" xfId="0" applyNumberFormat="1" applyFont="1" applyFill="1" applyBorder="1"/>
    <xf numFmtId="0" fontId="10" fillId="2" borderId="7" xfId="0" applyFont="1" applyFill="1" applyBorder="1" applyAlignment="1">
      <alignment horizontal="center"/>
    </xf>
    <xf numFmtId="44" fontId="10" fillId="2" borderId="7" xfId="0" applyNumberFormat="1" applyFont="1" applyFill="1" applyBorder="1"/>
    <xf numFmtId="0" fontId="10" fillId="2" borderId="2" xfId="0" applyFont="1" applyFill="1" applyBorder="1" applyAlignment="1">
      <alignment horizontal="center" vertical="center"/>
    </xf>
    <xf numFmtId="44" fontId="10" fillId="2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44" fontId="10" fillId="2" borderId="0" xfId="0" applyNumberFormat="1" applyFont="1" applyFill="1" applyBorder="1"/>
    <xf numFmtId="44" fontId="13" fillId="2" borderId="0" xfId="0" applyNumberFormat="1" applyFont="1" applyFill="1"/>
    <xf numFmtId="9" fontId="13" fillId="2" borderId="0" xfId="0" applyNumberFormat="1" applyFont="1" applyFill="1" applyBorder="1" applyAlignment="1">
      <alignment vertical="center"/>
    </xf>
    <xf numFmtId="44" fontId="13" fillId="2" borderId="0" xfId="0" applyNumberFormat="1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44" fontId="5" fillId="2" borderId="0" xfId="0" applyNumberFormat="1" applyFont="1" applyFill="1"/>
    <xf numFmtId="0" fontId="5" fillId="2" borderId="0" xfId="0" applyFont="1" applyFill="1" applyAlignment="1">
      <alignment horizontal="right"/>
    </xf>
    <xf numFmtId="9" fontId="5" fillId="2" borderId="0" xfId="0" applyNumberFormat="1" applyFont="1" applyFill="1"/>
    <xf numFmtId="0" fontId="5" fillId="2" borderId="0" xfId="0" applyFont="1" applyFill="1" applyBorder="1"/>
    <xf numFmtId="44" fontId="5" fillId="2" borderId="0" xfId="0" applyNumberFormat="1" applyFont="1" applyFill="1" applyBorder="1"/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Alignment="1">
      <alignment vertical="center"/>
    </xf>
    <xf numFmtId="44" fontId="5" fillId="2" borderId="0" xfId="0" applyNumberFormat="1" applyFont="1" applyFill="1" applyAlignment="1">
      <alignment vertical="center"/>
    </xf>
    <xf numFmtId="44" fontId="5" fillId="2" borderId="0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9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4" fontId="5" fillId="2" borderId="0" xfId="0" applyNumberFormat="1" applyFont="1" applyFill="1" applyBorder="1" applyAlignment="1">
      <alignment vertical="center"/>
    </xf>
    <xf numFmtId="9" fontId="5" fillId="2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2" borderId="0" xfId="0" applyNumberFormat="1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vertical="center"/>
    </xf>
    <xf numFmtId="44" fontId="5" fillId="2" borderId="7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64" fontId="10" fillId="2" borderId="0" xfId="0" applyNumberFormat="1" applyFont="1" applyFill="1" applyAlignment="1">
      <alignment horizontal="right" vertical="center"/>
    </xf>
    <xf numFmtId="44" fontId="5" fillId="2" borderId="2" xfId="0" applyNumberFormat="1" applyFont="1" applyFill="1" applyBorder="1"/>
    <xf numFmtId="44" fontId="9" fillId="2" borderId="0" xfId="0" applyNumberFormat="1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44" fontId="10" fillId="2" borderId="2" xfId="0" applyNumberFormat="1" applyFont="1" applyFill="1" applyBorder="1"/>
    <xf numFmtId="0" fontId="10" fillId="3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44" fontId="10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4" fontId="5" fillId="2" borderId="5" xfId="1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/>
    <xf numFmtId="44" fontId="5" fillId="2" borderId="2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5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44" fontId="5" fillId="0" borderId="7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4" fontId="5" fillId="2" borderId="6" xfId="0" applyNumberFormat="1" applyFont="1" applyFill="1" applyBorder="1" applyAlignment="1">
      <alignment horizontal="center" vertical="center" wrapText="1"/>
    </xf>
    <xf numFmtId="44" fontId="5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" fillId="2" borderId="0" xfId="0" applyFont="1" applyFill="1" applyAlignment="1">
      <alignment horizontal="centerContinuous" wrapText="1"/>
    </xf>
    <xf numFmtId="0" fontId="1" fillId="2" borderId="0" xfId="0" applyFont="1" applyFill="1"/>
    <xf numFmtId="44" fontId="1" fillId="2" borderId="0" xfId="0" applyNumberFormat="1" applyFont="1" applyFill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4" fontId="1" fillId="2" borderId="6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4" fontId="1" fillId="2" borderId="7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44" fontId="1" fillId="4" borderId="0" xfId="0" applyNumberFormat="1" applyFont="1" applyFill="1"/>
    <xf numFmtId="0" fontId="5" fillId="4" borderId="0" xfId="0" applyFont="1" applyFill="1"/>
    <xf numFmtId="44" fontId="5" fillId="4" borderId="0" xfId="0" applyNumberFormat="1" applyFont="1" applyFill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9" fillId="4" borderId="2" xfId="0" applyFont="1" applyFill="1" applyBorder="1"/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8" fillId="4" borderId="0" xfId="0" applyFont="1" applyFill="1"/>
    <xf numFmtId="0" fontId="1" fillId="2" borderId="12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44" fontId="1" fillId="0" borderId="5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6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4" fontId="1" fillId="2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4" fontId="1" fillId="0" borderId="7" xfId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 wrapText="1"/>
    </xf>
    <xf numFmtId="0" fontId="14" fillId="4" borderId="9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8" fontId="1" fillId="2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1" fillId="2" borderId="2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44" fontId="1" fillId="2" borderId="2" xfId="0" applyNumberFormat="1" applyFont="1" applyFill="1" applyBorder="1"/>
    <xf numFmtId="0" fontId="14" fillId="2" borderId="0" xfId="0" applyFont="1" applyFill="1" applyAlignment="1">
      <alignment horizontal="left"/>
    </xf>
    <xf numFmtId="8" fontId="1" fillId="2" borderId="2" xfId="2" applyNumberFormat="1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horizontal="left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5"/>
  <sheetViews>
    <sheetView tabSelected="1" topLeftCell="B1" zoomScale="110" zoomScaleNormal="110" zoomScaleSheetLayoutView="110" workbookViewId="0">
      <selection activeCell="K5" sqref="K5"/>
    </sheetView>
  </sheetViews>
  <sheetFormatPr defaultColWidth="9" defaultRowHeight="15"/>
  <cols>
    <col min="1" max="2" width="2" style="1" customWidth="1"/>
    <col min="3" max="3" width="23.875" style="1" customWidth="1"/>
    <col min="4" max="4" width="13.625" style="1" customWidth="1"/>
    <col min="5" max="5" width="6.125" style="1" customWidth="1"/>
    <col min="6" max="6" width="11" style="1" customWidth="1"/>
    <col min="7" max="7" width="10.5" style="1" customWidth="1"/>
    <col min="8" max="8" width="12.25" style="1" customWidth="1"/>
    <col min="9" max="9" width="0.5" style="1" customWidth="1"/>
    <col min="10" max="10" width="13.625" style="1" hidden="1" customWidth="1"/>
    <col min="11" max="11" width="12.25" style="1" customWidth="1"/>
    <col min="12" max="12" width="11.5" style="1" customWidth="1"/>
    <col min="13" max="13" width="11.875" style="1" customWidth="1"/>
    <col min="14" max="14" width="11.25" style="1" bestFit="1" customWidth="1"/>
    <col min="15" max="16" width="9" style="1"/>
    <col min="17" max="17" width="13.25" style="1" customWidth="1"/>
    <col min="18" max="18" width="21" style="1" customWidth="1"/>
    <col min="19" max="16384" width="9" style="1"/>
  </cols>
  <sheetData>
    <row r="1" spans="1:17" ht="67.7" customHeight="1">
      <c r="A1" s="19"/>
      <c r="B1" s="19"/>
      <c r="C1" s="198" t="s">
        <v>159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"/>
      <c r="O1" s="19"/>
      <c r="P1" s="19"/>
      <c r="Q1" s="19"/>
    </row>
    <row r="2" spans="1:17" ht="52.9" customHeight="1">
      <c r="A2" s="20"/>
      <c r="B2" s="20"/>
      <c r="C2" s="114" t="s">
        <v>160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9"/>
      <c r="O2" s="19"/>
      <c r="P2" s="19"/>
      <c r="Q2" s="19"/>
    </row>
    <row r="4" spans="1:17" ht="18.75" customHeight="1">
      <c r="A4" s="19"/>
      <c r="B4" s="19"/>
      <c r="C4" s="199" t="s">
        <v>0</v>
      </c>
      <c r="D4" s="199"/>
      <c r="E4" s="199"/>
      <c r="F4" s="199"/>
      <c r="G4" s="199"/>
      <c r="H4" s="199"/>
      <c r="I4" s="199"/>
      <c r="J4" s="199"/>
      <c r="K4" s="199"/>
      <c r="L4" s="199"/>
      <c r="M4" s="19"/>
      <c r="N4" s="19"/>
      <c r="O4" s="19"/>
      <c r="P4" s="19"/>
      <c r="Q4" s="19"/>
    </row>
    <row r="5" spans="1:17" ht="45">
      <c r="A5" s="19"/>
      <c r="B5" s="19"/>
      <c r="C5" s="115" t="s">
        <v>1</v>
      </c>
      <c r="D5" s="116"/>
      <c r="E5" s="116"/>
      <c r="F5" s="49" t="s">
        <v>2</v>
      </c>
      <c r="G5" s="49" t="s">
        <v>3</v>
      </c>
      <c r="H5" s="49" t="s">
        <v>4</v>
      </c>
      <c r="I5" s="19"/>
      <c r="J5" s="19"/>
      <c r="K5" s="53" t="s">
        <v>125</v>
      </c>
      <c r="L5" s="53" t="s">
        <v>3</v>
      </c>
      <c r="M5" s="53" t="s">
        <v>131</v>
      </c>
      <c r="N5" s="19"/>
      <c r="O5" s="19"/>
      <c r="P5" s="19"/>
      <c r="Q5" s="19"/>
    </row>
    <row r="6" spans="1:17" ht="46.5" customHeight="1">
      <c r="A6" s="19"/>
      <c r="B6" s="19"/>
      <c r="C6" s="117" t="s">
        <v>128</v>
      </c>
      <c r="D6" s="117"/>
      <c r="E6" s="117"/>
      <c r="F6" s="50"/>
      <c r="G6" s="48">
        <v>12</v>
      </c>
      <c r="H6" s="50">
        <f>F6*G6</f>
        <v>0</v>
      </c>
      <c r="I6" s="19"/>
      <c r="J6" s="21"/>
      <c r="K6" s="55"/>
      <c r="L6" s="56">
        <v>12</v>
      </c>
      <c r="M6" s="55">
        <f>K6*L6</f>
        <v>0</v>
      </c>
      <c r="N6" s="21"/>
      <c r="O6" s="21"/>
      <c r="P6" s="19"/>
      <c r="Q6" s="22"/>
    </row>
    <row r="7" spans="1:17" ht="32.25" customHeight="1">
      <c r="A7" s="19"/>
      <c r="B7" s="19"/>
      <c r="C7" s="118" t="s">
        <v>129</v>
      </c>
      <c r="D7" s="118"/>
      <c r="E7" s="118"/>
      <c r="F7" s="78"/>
      <c r="G7" s="59">
        <v>12</v>
      </c>
      <c r="H7" s="57">
        <f>F7*G7</f>
        <v>0</v>
      </c>
      <c r="I7" s="19"/>
      <c r="J7" s="21"/>
      <c r="K7" s="57"/>
      <c r="L7" s="59">
        <v>12</v>
      </c>
      <c r="M7" s="57">
        <f>K7*L7</f>
        <v>0</v>
      </c>
      <c r="N7" s="21"/>
      <c r="O7" s="21"/>
      <c r="P7" s="23"/>
      <c r="Q7" s="21"/>
    </row>
    <row r="8" spans="1:17" ht="32.25" customHeight="1">
      <c r="A8" s="19"/>
      <c r="B8" s="19"/>
      <c r="C8" s="117" t="s">
        <v>5</v>
      </c>
      <c r="D8" s="117"/>
      <c r="E8" s="117"/>
      <c r="F8" s="78"/>
      <c r="G8" s="58">
        <v>12</v>
      </c>
      <c r="H8" s="60">
        <f>F8*G8</f>
        <v>0</v>
      </c>
      <c r="I8" s="43"/>
      <c r="J8" s="63"/>
      <c r="K8" s="60"/>
      <c r="L8" s="58">
        <v>12</v>
      </c>
      <c r="M8" s="60">
        <f>K8*L8</f>
        <v>0</v>
      </c>
      <c r="N8" s="21"/>
      <c r="O8" s="21"/>
      <c r="P8" s="23"/>
      <c r="Q8" s="21"/>
    </row>
    <row r="9" spans="1:17">
      <c r="A9" s="19"/>
      <c r="B9" s="19"/>
      <c r="C9" s="19"/>
      <c r="D9" s="19"/>
      <c r="E9" s="19"/>
      <c r="F9" s="19"/>
      <c r="G9" s="9" t="s">
        <v>6</v>
      </c>
      <c r="H9" s="10">
        <f>SUM(H6:H8)</f>
        <v>0</v>
      </c>
      <c r="I9" s="19"/>
      <c r="J9" s="21"/>
      <c r="K9" s="19"/>
      <c r="L9" s="9" t="s">
        <v>6</v>
      </c>
      <c r="M9" s="10">
        <f>SUM(M6:M8)</f>
        <v>0</v>
      </c>
      <c r="N9" s="19"/>
      <c r="O9" s="19"/>
      <c r="P9" s="19"/>
      <c r="Q9" s="19"/>
    </row>
    <row r="10" spans="1:17">
      <c r="A10" s="19"/>
      <c r="B10" s="19"/>
      <c r="C10" s="19"/>
      <c r="D10" s="19"/>
      <c r="E10" s="19"/>
      <c r="F10" s="19"/>
      <c r="G10" s="24"/>
      <c r="H10" s="25"/>
      <c r="I10" s="19"/>
      <c r="J10" s="21"/>
      <c r="K10" s="19"/>
      <c r="L10" s="19"/>
      <c r="M10" s="19"/>
      <c r="N10" s="19"/>
      <c r="O10" s="19"/>
      <c r="P10" s="19"/>
      <c r="Q10" s="19"/>
    </row>
    <row r="11" spans="1:17" ht="18.75" customHeight="1">
      <c r="A11" s="19"/>
      <c r="B11" s="19"/>
      <c r="C11" s="124" t="s">
        <v>7</v>
      </c>
      <c r="D11" s="125"/>
      <c r="E11" s="125"/>
      <c r="F11" s="125"/>
      <c r="G11" s="126"/>
      <c r="H11" s="126"/>
      <c r="I11" s="126"/>
      <c r="J11" s="127"/>
      <c r="K11" s="126"/>
      <c r="L11" s="126"/>
      <c r="M11" s="126"/>
      <c r="N11" s="19"/>
      <c r="O11" s="19"/>
      <c r="P11" s="19"/>
      <c r="Q11" s="19"/>
    </row>
    <row r="12" spans="1:17" s="3" customFormat="1" ht="56.25" customHeight="1">
      <c r="C12" s="152" t="s">
        <v>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4"/>
    </row>
    <row r="13" spans="1:17" s="3" customFormat="1" ht="45">
      <c r="C13" s="145"/>
      <c r="D13" s="145" t="s">
        <v>9</v>
      </c>
      <c r="E13" s="145" t="s">
        <v>10</v>
      </c>
      <c r="F13" s="145" t="s">
        <v>2</v>
      </c>
      <c r="G13" s="146" t="s">
        <v>3</v>
      </c>
      <c r="H13" s="147" t="s">
        <v>4</v>
      </c>
      <c r="I13" s="148"/>
      <c r="J13" s="149"/>
      <c r="K13" s="145" t="s">
        <v>126</v>
      </c>
      <c r="L13" s="146" t="s">
        <v>3</v>
      </c>
      <c r="M13" s="147" t="s">
        <v>130</v>
      </c>
    </row>
    <row r="14" spans="1:17" s="4" customFormat="1">
      <c r="A14" s="26"/>
      <c r="B14" s="26"/>
      <c r="C14" s="128" t="s">
        <v>11</v>
      </c>
      <c r="D14" s="129" t="s">
        <v>154</v>
      </c>
      <c r="E14" s="129">
        <v>1</v>
      </c>
      <c r="F14" s="130"/>
      <c r="G14" s="131">
        <v>4</v>
      </c>
      <c r="H14" s="130">
        <f>F14*G14</f>
        <v>0</v>
      </c>
      <c r="I14" s="132"/>
      <c r="J14" s="127"/>
      <c r="K14" s="130"/>
      <c r="L14" s="131">
        <v>4</v>
      </c>
      <c r="M14" s="130">
        <f>K14*L14</f>
        <v>0</v>
      </c>
      <c r="N14" s="26"/>
      <c r="O14" s="26"/>
      <c r="P14" s="26"/>
      <c r="Q14" s="26"/>
    </row>
    <row r="15" spans="1:17" s="4" customFormat="1">
      <c r="A15" s="26"/>
      <c r="B15" s="26"/>
      <c r="C15" s="128" t="s">
        <v>12</v>
      </c>
      <c r="D15" s="129" t="s">
        <v>13</v>
      </c>
      <c r="E15" s="129">
        <v>2</v>
      </c>
      <c r="F15" s="133"/>
      <c r="G15" s="134"/>
      <c r="H15" s="133"/>
      <c r="I15" s="132"/>
      <c r="J15" s="127"/>
      <c r="K15" s="133"/>
      <c r="L15" s="134"/>
      <c r="M15" s="133"/>
      <c r="N15" s="26"/>
      <c r="O15" s="26"/>
      <c r="P15" s="26"/>
      <c r="Q15" s="26"/>
    </row>
    <row r="16" spans="1:17" s="4" customFormat="1">
      <c r="C16" s="128" t="s">
        <v>134</v>
      </c>
      <c r="D16" s="129" t="s">
        <v>156</v>
      </c>
      <c r="E16" s="129">
        <v>124</v>
      </c>
      <c r="F16" s="133"/>
      <c r="G16" s="134"/>
      <c r="H16" s="133"/>
      <c r="I16" s="132"/>
      <c r="J16" s="127"/>
      <c r="K16" s="133"/>
      <c r="L16" s="134"/>
      <c r="M16" s="133"/>
      <c r="N16" s="26"/>
      <c r="O16" s="26"/>
      <c r="P16" s="26"/>
      <c r="Q16" s="26"/>
    </row>
    <row r="17" spans="3:17" s="4" customFormat="1">
      <c r="C17" s="128" t="s">
        <v>15</v>
      </c>
      <c r="D17" s="129" t="s">
        <v>90</v>
      </c>
      <c r="E17" s="129">
        <v>1</v>
      </c>
      <c r="F17" s="133"/>
      <c r="G17" s="134"/>
      <c r="H17" s="133"/>
      <c r="I17" s="132"/>
      <c r="J17" s="127"/>
      <c r="K17" s="133"/>
      <c r="L17" s="134"/>
      <c r="M17" s="133"/>
      <c r="N17" s="26"/>
      <c r="O17" s="26"/>
      <c r="P17" s="26"/>
      <c r="Q17" s="26"/>
    </row>
    <row r="18" spans="3:17" s="4" customFormat="1">
      <c r="C18" s="128" t="s">
        <v>16</v>
      </c>
      <c r="D18" s="129" t="s">
        <v>155</v>
      </c>
      <c r="E18" s="129">
        <v>3</v>
      </c>
      <c r="F18" s="133"/>
      <c r="G18" s="134"/>
      <c r="H18" s="133"/>
      <c r="I18" s="132"/>
      <c r="J18" s="127"/>
      <c r="K18" s="133"/>
      <c r="L18" s="134"/>
      <c r="M18" s="133"/>
      <c r="N18" s="26"/>
      <c r="O18" s="26"/>
      <c r="P18" s="26"/>
      <c r="Q18" s="26"/>
    </row>
    <row r="19" spans="3:17" s="4" customFormat="1">
      <c r="C19" s="128" t="s">
        <v>18</v>
      </c>
      <c r="D19" s="129" t="s">
        <v>92</v>
      </c>
      <c r="E19" s="129">
        <v>6</v>
      </c>
      <c r="F19" s="133"/>
      <c r="G19" s="134"/>
      <c r="H19" s="133"/>
      <c r="I19" s="132"/>
      <c r="J19" s="127"/>
      <c r="K19" s="133"/>
      <c r="L19" s="134"/>
      <c r="M19" s="133"/>
      <c r="N19" s="26"/>
      <c r="O19" s="26"/>
      <c r="P19" s="26"/>
      <c r="Q19" s="26"/>
    </row>
    <row r="20" spans="3:17" s="4" customFormat="1">
      <c r="C20" s="128" t="s">
        <v>111</v>
      </c>
      <c r="D20" s="129" t="s">
        <v>157</v>
      </c>
      <c r="E20" s="129">
        <v>30</v>
      </c>
      <c r="F20" s="133"/>
      <c r="G20" s="134"/>
      <c r="H20" s="133"/>
      <c r="I20" s="132"/>
      <c r="J20" s="127"/>
      <c r="K20" s="133"/>
      <c r="L20" s="134"/>
      <c r="M20" s="133"/>
      <c r="N20" s="26"/>
      <c r="O20" s="26"/>
      <c r="P20" s="26"/>
      <c r="Q20" s="26"/>
    </row>
    <row r="21" spans="3:17" s="4" customFormat="1">
      <c r="C21" s="128" t="s">
        <v>158</v>
      </c>
      <c r="D21" s="129" t="s">
        <v>92</v>
      </c>
      <c r="E21" s="129">
        <v>6</v>
      </c>
      <c r="F21" s="133"/>
      <c r="G21" s="134"/>
      <c r="H21" s="133"/>
      <c r="I21" s="132"/>
      <c r="J21" s="127"/>
      <c r="K21" s="133"/>
      <c r="L21" s="134"/>
      <c r="M21" s="133"/>
      <c r="N21" s="26"/>
      <c r="O21" s="26"/>
      <c r="P21" s="26"/>
      <c r="Q21" s="26"/>
    </row>
    <row r="22" spans="3:17" s="4" customFormat="1">
      <c r="C22" s="135"/>
      <c r="D22" s="136"/>
      <c r="E22" s="137"/>
      <c r="F22" s="138"/>
      <c r="G22" s="139"/>
      <c r="H22" s="138"/>
      <c r="I22" s="132"/>
      <c r="J22" s="127"/>
      <c r="K22" s="138"/>
      <c r="L22" s="139"/>
      <c r="M22" s="138"/>
      <c r="N22" s="26"/>
      <c r="O22" s="26"/>
      <c r="P22" s="26"/>
      <c r="Q22" s="26"/>
    </row>
    <row r="23" spans="3:17" s="4" customFormat="1">
      <c r="C23" s="140"/>
      <c r="D23" s="141"/>
      <c r="E23" s="141"/>
      <c r="F23" s="142"/>
      <c r="G23" s="9" t="s">
        <v>6</v>
      </c>
      <c r="H23" s="10">
        <f>H14</f>
        <v>0</v>
      </c>
      <c r="I23" s="132"/>
      <c r="J23" s="127"/>
      <c r="K23" s="142"/>
      <c r="L23" s="9" t="s">
        <v>6</v>
      </c>
      <c r="M23" s="10">
        <f>M14</f>
        <v>0</v>
      </c>
      <c r="N23" s="26"/>
      <c r="O23" s="26"/>
      <c r="P23" s="32"/>
      <c r="Q23" s="33"/>
    </row>
    <row r="24" spans="3:17" s="4" customFormat="1">
      <c r="C24" s="140"/>
      <c r="D24" s="141"/>
      <c r="E24" s="141"/>
      <c r="F24" s="142"/>
      <c r="G24" s="72"/>
      <c r="H24" s="73"/>
      <c r="I24" s="132"/>
      <c r="J24" s="127"/>
      <c r="K24" s="132"/>
      <c r="L24" s="132"/>
      <c r="M24" s="132"/>
      <c r="N24" s="26"/>
      <c r="O24" s="26"/>
      <c r="P24" s="32"/>
      <c r="Q24" s="33"/>
    </row>
    <row r="25" spans="3:17" s="4" customFormat="1">
      <c r="C25" s="152" t="s">
        <v>135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26"/>
      <c r="O25" s="26"/>
      <c r="P25" s="26"/>
      <c r="Q25" s="26"/>
    </row>
    <row r="26" spans="3:17" ht="34.5" customHeight="1"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55"/>
      <c r="N26" s="19"/>
      <c r="O26" s="19"/>
      <c r="P26" s="19"/>
      <c r="Q26" s="19"/>
    </row>
    <row r="27" spans="3:17" ht="45">
      <c r="C27" s="145"/>
      <c r="D27" s="145" t="s">
        <v>9</v>
      </c>
      <c r="E27" s="145" t="s">
        <v>10</v>
      </c>
      <c r="F27" s="145" t="s">
        <v>2</v>
      </c>
      <c r="G27" s="146" t="s">
        <v>3</v>
      </c>
      <c r="H27" s="147" t="s">
        <v>4</v>
      </c>
      <c r="I27" s="150"/>
      <c r="J27" s="151"/>
      <c r="K27" s="145" t="s">
        <v>126</v>
      </c>
      <c r="L27" s="146" t="s">
        <v>3</v>
      </c>
      <c r="M27" s="147" t="s">
        <v>130</v>
      </c>
      <c r="N27" s="19"/>
      <c r="O27" s="19"/>
      <c r="P27" s="19"/>
      <c r="Q27" s="19"/>
    </row>
    <row r="28" spans="3:17">
      <c r="C28" s="27" t="s">
        <v>11</v>
      </c>
      <c r="D28" s="28" t="s">
        <v>19</v>
      </c>
      <c r="E28" s="28">
        <v>1</v>
      </c>
      <c r="F28" s="80"/>
      <c r="G28" s="83">
        <v>4</v>
      </c>
      <c r="H28" s="80">
        <f>F28*G28</f>
        <v>0</v>
      </c>
      <c r="I28" s="19"/>
      <c r="J28" s="21"/>
      <c r="K28" s="80"/>
      <c r="L28" s="83">
        <v>4</v>
      </c>
      <c r="M28" s="80">
        <f>K28*L28</f>
        <v>0</v>
      </c>
      <c r="N28" s="19"/>
      <c r="O28" s="19"/>
      <c r="P28" s="19"/>
      <c r="Q28" s="19"/>
    </row>
    <row r="29" spans="3:17">
      <c r="C29" s="27" t="s">
        <v>12</v>
      </c>
      <c r="D29" s="28" t="s">
        <v>13</v>
      </c>
      <c r="E29" s="28">
        <v>2</v>
      </c>
      <c r="F29" s="81"/>
      <c r="G29" s="84"/>
      <c r="H29" s="81"/>
      <c r="I29" s="19"/>
      <c r="J29" s="21"/>
      <c r="K29" s="81"/>
      <c r="L29" s="84"/>
      <c r="M29" s="81"/>
      <c r="N29" s="19"/>
      <c r="O29" s="19"/>
      <c r="P29" s="19"/>
      <c r="Q29" s="19"/>
    </row>
    <row r="30" spans="3:17">
      <c r="C30" s="27" t="s">
        <v>14</v>
      </c>
      <c r="D30" s="28" t="s">
        <v>20</v>
      </c>
      <c r="E30" s="28">
        <v>14</v>
      </c>
      <c r="F30" s="81"/>
      <c r="G30" s="84"/>
      <c r="H30" s="81"/>
      <c r="I30" s="19"/>
      <c r="J30" s="21"/>
      <c r="K30" s="81"/>
      <c r="L30" s="84"/>
      <c r="M30" s="81"/>
      <c r="N30" s="19"/>
      <c r="O30" s="19"/>
      <c r="P30" s="19"/>
      <c r="Q30" s="19"/>
    </row>
    <row r="31" spans="3:17">
      <c r="C31" s="27" t="s">
        <v>16</v>
      </c>
      <c r="D31" s="28" t="s">
        <v>21</v>
      </c>
      <c r="E31" s="28">
        <v>12</v>
      </c>
      <c r="F31" s="81"/>
      <c r="G31" s="84"/>
      <c r="H31" s="81"/>
      <c r="I31" s="19"/>
      <c r="J31" s="21"/>
      <c r="K31" s="81"/>
      <c r="L31" s="84"/>
      <c r="M31" s="81"/>
      <c r="N31" s="19"/>
      <c r="O31" s="19"/>
      <c r="P31" s="19"/>
      <c r="Q31" s="19"/>
    </row>
    <row r="32" spans="3:17">
      <c r="C32" s="27" t="s">
        <v>17</v>
      </c>
      <c r="D32" s="28" t="s">
        <v>22</v>
      </c>
      <c r="E32" s="28">
        <v>12</v>
      </c>
      <c r="F32" s="81"/>
      <c r="G32" s="84"/>
      <c r="H32" s="81"/>
      <c r="I32" s="19"/>
      <c r="J32" s="21"/>
      <c r="K32" s="81"/>
      <c r="L32" s="84"/>
      <c r="M32" s="81"/>
      <c r="N32" s="19"/>
      <c r="O32" s="19"/>
      <c r="P32" s="19"/>
      <c r="Q32" s="19"/>
    </row>
    <row r="33" spans="3:17">
      <c r="C33" s="27" t="s">
        <v>18</v>
      </c>
      <c r="D33" s="28" t="s">
        <v>23</v>
      </c>
      <c r="E33" s="28">
        <v>21</v>
      </c>
      <c r="F33" s="81"/>
      <c r="G33" s="84"/>
      <c r="H33" s="81"/>
      <c r="I33" s="19"/>
      <c r="J33" s="21"/>
      <c r="K33" s="81"/>
      <c r="L33" s="84"/>
      <c r="M33" s="81"/>
      <c r="N33" s="19"/>
      <c r="O33" s="19"/>
      <c r="P33" s="19"/>
      <c r="Q33" s="19"/>
    </row>
    <row r="34" spans="3:17" ht="30">
      <c r="C34" s="79" t="s">
        <v>24</v>
      </c>
      <c r="D34" s="28" t="s">
        <v>25</v>
      </c>
      <c r="E34" s="48">
        <v>4</v>
      </c>
      <c r="F34" s="81"/>
      <c r="G34" s="84"/>
      <c r="H34" s="81"/>
      <c r="I34" s="19"/>
      <c r="J34" s="21"/>
      <c r="K34" s="81"/>
      <c r="L34" s="84"/>
      <c r="M34" s="81"/>
      <c r="N34" s="19"/>
      <c r="O34" s="19"/>
      <c r="P34" s="19"/>
      <c r="Q34" s="19"/>
    </row>
    <row r="35" spans="3:17">
      <c r="C35" s="27" t="s">
        <v>26</v>
      </c>
      <c r="D35" s="48" t="s">
        <v>27</v>
      </c>
      <c r="E35" s="48">
        <v>7</v>
      </c>
      <c r="F35" s="82"/>
      <c r="G35" s="85"/>
      <c r="H35" s="82"/>
      <c r="I35" s="19"/>
      <c r="J35" s="21"/>
      <c r="K35" s="82"/>
      <c r="L35" s="85"/>
      <c r="M35" s="82"/>
      <c r="N35" s="19"/>
      <c r="O35" s="19"/>
      <c r="P35" s="19"/>
      <c r="Q35" s="19"/>
    </row>
    <row r="36" spans="3:17" ht="0.75" customHeight="1">
      <c r="C36" s="29"/>
      <c r="D36" s="31"/>
      <c r="E36" s="31"/>
      <c r="F36" s="34"/>
      <c r="G36" s="35"/>
      <c r="H36" s="47"/>
      <c r="I36" s="19"/>
      <c r="J36" s="21"/>
      <c r="K36" s="34"/>
      <c r="L36" s="35"/>
      <c r="M36" s="54"/>
      <c r="N36" s="19"/>
      <c r="O36" s="19"/>
      <c r="P36" s="19"/>
      <c r="Q36" s="19"/>
    </row>
    <row r="37" spans="3:17" s="2" customFormat="1">
      <c r="C37" s="29"/>
      <c r="D37" s="31"/>
      <c r="E37" s="31"/>
      <c r="F37" s="31"/>
      <c r="G37" s="7" t="s">
        <v>6</v>
      </c>
      <c r="H37" s="8">
        <f>H28</f>
        <v>0</v>
      </c>
      <c r="I37" s="24"/>
      <c r="J37" s="21"/>
      <c r="K37" s="31"/>
      <c r="L37" s="7" t="s">
        <v>6</v>
      </c>
      <c r="M37" s="8">
        <f>M28</f>
        <v>0</v>
      </c>
      <c r="N37" s="24"/>
      <c r="O37" s="24"/>
      <c r="P37" s="36"/>
      <c r="Q37" s="25"/>
    </row>
    <row r="38" spans="3:17">
      <c r="C38" s="29"/>
      <c r="D38" s="30"/>
      <c r="E38" s="30"/>
      <c r="F38" s="31"/>
      <c r="G38" s="14"/>
      <c r="H38" s="15"/>
      <c r="I38" s="19"/>
      <c r="J38" s="21"/>
      <c r="K38" s="19"/>
      <c r="L38" s="19"/>
      <c r="M38" s="19"/>
      <c r="N38" s="19"/>
      <c r="O38" s="19"/>
      <c r="P38" s="19"/>
      <c r="Q38" s="19"/>
    </row>
    <row r="39" spans="3:17" s="5" customFormat="1" ht="15" customHeight="1">
      <c r="C39" s="152" t="s">
        <v>28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4"/>
      <c r="N39" s="29"/>
      <c r="O39" s="29"/>
      <c r="P39" s="29"/>
      <c r="Q39" s="29"/>
    </row>
    <row r="40" spans="3:17" s="5" customFormat="1" ht="45">
      <c r="C40" s="156" t="s">
        <v>9</v>
      </c>
      <c r="D40" s="157"/>
      <c r="E40" s="145" t="s">
        <v>10</v>
      </c>
      <c r="F40" s="145" t="s">
        <v>2</v>
      </c>
      <c r="G40" s="145" t="s">
        <v>3</v>
      </c>
      <c r="H40" s="147" t="s">
        <v>4</v>
      </c>
      <c r="I40" s="158"/>
      <c r="J40" s="158"/>
      <c r="K40" s="145" t="s">
        <v>126</v>
      </c>
      <c r="L40" s="145" t="s">
        <v>3</v>
      </c>
      <c r="M40" s="147" t="s">
        <v>4</v>
      </c>
      <c r="N40" s="29"/>
      <c r="O40" s="29"/>
      <c r="P40" s="29"/>
      <c r="Q40" s="29"/>
    </row>
    <row r="41" spans="3:17" s="5" customFormat="1" ht="51.75" customHeight="1">
      <c r="C41" s="101" t="s">
        <v>29</v>
      </c>
      <c r="D41" s="102"/>
      <c r="E41" s="38">
        <v>1</v>
      </c>
      <c r="F41" s="106"/>
      <c r="G41" s="111">
        <v>4</v>
      </c>
      <c r="H41" s="106">
        <f>F41*G41</f>
        <v>0</v>
      </c>
      <c r="I41" s="29"/>
      <c r="J41" s="29"/>
      <c r="K41" s="106"/>
      <c r="L41" s="111">
        <v>4</v>
      </c>
      <c r="M41" s="106">
        <f>K41*L41</f>
        <v>0</v>
      </c>
      <c r="N41" s="29"/>
      <c r="O41" s="29"/>
      <c r="P41" s="29"/>
      <c r="Q41" s="29"/>
    </row>
    <row r="42" spans="3:17" s="5" customFormat="1" ht="46.5" customHeight="1">
      <c r="C42" s="101" t="s">
        <v>30</v>
      </c>
      <c r="D42" s="102"/>
      <c r="E42" s="38">
        <v>5</v>
      </c>
      <c r="F42" s="107"/>
      <c r="G42" s="112"/>
      <c r="H42" s="107"/>
      <c r="I42" s="29"/>
      <c r="J42" s="39"/>
      <c r="K42" s="107"/>
      <c r="L42" s="112"/>
      <c r="M42" s="107"/>
      <c r="N42" s="29"/>
      <c r="O42" s="29"/>
      <c r="P42" s="29"/>
      <c r="Q42" s="29"/>
    </row>
    <row r="43" spans="3:17" s="5" customFormat="1" ht="46.5" customHeight="1">
      <c r="C43" s="101" t="s">
        <v>31</v>
      </c>
      <c r="D43" s="102"/>
      <c r="E43" s="38">
        <v>1</v>
      </c>
      <c r="F43" s="107"/>
      <c r="G43" s="112"/>
      <c r="H43" s="107"/>
      <c r="I43" s="29"/>
      <c r="J43" s="39"/>
      <c r="K43" s="107"/>
      <c r="L43" s="112"/>
      <c r="M43" s="107"/>
      <c r="N43" s="29"/>
      <c r="O43" s="29"/>
      <c r="P43" s="17"/>
      <c r="Q43" s="18"/>
    </row>
    <row r="44" spans="3:17" s="5" customFormat="1" ht="15.75" customHeight="1">
      <c r="C44" s="101" t="s">
        <v>32</v>
      </c>
      <c r="D44" s="102"/>
      <c r="E44" s="38">
        <v>2</v>
      </c>
      <c r="F44" s="107"/>
      <c r="G44" s="112"/>
      <c r="H44" s="107"/>
      <c r="I44" s="29"/>
      <c r="J44" s="29"/>
      <c r="K44" s="107"/>
      <c r="L44" s="112"/>
      <c r="M44" s="107"/>
      <c r="N44" s="29"/>
      <c r="O44" s="29"/>
      <c r="P44" s="40"/>
      <c r="Q44" s="39"/>
    </row>
    <row r="45" spans="3:17" s="5" customFormat="1" ht="15.75" customHeight="1">
      <c r="C45" s="101" t="s">
        <v>33</v>
      </c>
      <c r="D45" s="102"/>
      <c r="E45" s="38">
        <v>391</v>
      </c>
      <c r="F45" s="107"/>
      <c r="G45" s="112"/>
      <c r="H45" s="107"/>
      <c r="I45" s="29"/>
      <c r="J45" s="39"/>
      <c r="K45" s="107"/>
      <c r="L45" s="112"/>
      <c r="M45" s="107"/>
      <c r="N45" s="29"/>
      <c r="O45" s="29"/>
      <c r="P45" s="29"/>
      <c r="Q45" s="29"/>
    </row>
    <row r="46" spans="3:17" s="5" customFormat="1" ht="15.75" customHeight="1">
      <c r="C46" s="101" t="s">
        <v>34</v>
      </c>
      <c r="D46" s="102"/>
      <c r="E46" s="38">
        <v>19</v>
      </c>
      <c r="F46" s="107"/>
      <c r="G46" s="112"/>
      <c r="H46" s="107"/>
      <c r="I46" s="29"/>
      <c r="J46" s="29"/>
      <c r="K46" s="107"/>
      <c r="L46" s="112"/>
      <c r="M46" s="107"/>
      <c r="N46" s="29"/>
      <c r="O46" s="29"/>
      <c r="P46" s="29"/>
      <c r="Q46" s="29"/>
    </row>
    <row r="47" spans="3:17" s="5" customFormat="1" ht="15" customHeight="1">
      <c r="C47" s="101" t="s">
        <v>35</v>
      </c>
      <c r="D47" s="102"/>
      <c r="E47" s="38">
        <v>10</v>
      </c>
      <c r="F47" s="107"/>
      <c r="G47" s="112"/>
      <c r="H47" s="107"/>
      <c r="I47" s="29"/>
      <c r="J47" s="29"/>
      <c r="K47" s="107"/>
      <c r="L47" s="112"/>
      <c r="M47" s="107"/>
      <c r="N47" s="29"/>
      <c r="O47" s="29"/>
      <c r="P47" s="29"/>
      <c r="Q47" s="29"/>
    </row>
    <row r="48" spans="3:17" ht="15.75" customHeight="1">
      <c r="C48" s="101" t="s">
        <v>36</v>
      </c>
      <c r="D48" s="102"/>
      <c r="E48" s="38">
        <v>78</v>
      </c>
      <c r="F48" s="107"/>
      <c r="G48" s="112"/>
      <c r="H48" s="107"/>
      <c r="I48" s="19"/>
      <c r="J48" s="19"/>
      <c r="K48" s="107"/>
      <c r="L48" s="112"/>
      <c r="M48" s="107"/>
      <c r="N48" s="19"/>
      <c r="O48" s="19"/>
      <c r="P48" s="19"/>
      <c r="Q48" s="19"/>
    </row>
    <row r="49" spans="3:18" ht="16.350000000000001" customHeight="1">
      <c r="C49" s="101" t="s">
        <v>37</v>
      </c>
      <c r="D49" s="102"/>
      <c r="E49" s="38">
        <v>79</v>
      </c>
      <c r="F49" s="107"/>
      <c r="G49" s="112"/>
      <c r="H49" s="107"/>
      <c r="I49" s="19"/>
      <c r="J49" s="19"/>
      <c r="K49" s="107"/>
      <c r="L49" s="112"/>
      <c r="M49" s="107"/>
      <c r="N49" s="19"/>
      <c r="O49" s="19"/>
      <c r="P49" s="19"/>
      <c r="Q49" s="19"/>
    </row>
    <row r="50" spans="3:18" ht="15.75" customHeight="1">
      <c r="C50" s="101" t="s">
        <v>38</v>
      </c>
      <c r="D50" s="102"/>
      <c r="E50" s="38">
        <v>49</v>
      </c>
      <c r="F50" s="107"/>
      <c r="G50" s="112"/>
      <c r="H50" s="107"/>
      <c r="I50" s="19"/>
      <c r="J50" s="19"/>
      <c r="K50" s="107"/>
      <c r="L50" s="112"/>
      <c r="M50" s="107"/>
      <c r="N50" s="19"/>
      <c r="O50" s="19"/>
      <c r="P50" s="19"/>
      <c r="Q50" s="19"/>
    </row>
    <row r="51" spans="3:18" ht="36.75" customHeight="1">
      <c r="C51" s="101" t="s">
        <v>39</v>
      </c>
      <c r="D51" s="102"/>
      <c r="E51" s="38">
        <v>1</v>
      </c>
      <c r="F51" s="107"/>
      <c r="G51" s="112"/>
      <c r="H51" s="107"/>
      <c r="I51" s="19"/>
      <c r="J51" s="19"/>
      <c r="K51" s="107"/>
      <c r="L51" s="112"/>
      <c r="M51" s="107"/>
      <c r="N51" s="19"/>
      <c r="O51" s="19"/>
      <c r="P51" s="19"/>
      <c r="Q51" s="19"/>
    </row>
    <row r="52" spans="3:18" ht="15.75" customHeight="1">
      <c r="C52" s="101" t="s">
        <v>40</v>
      </c>
      <c r="D52" s="102"/>
      <c r="E52" s="38">
        <v>1</v>
      </c>
      <c r="F52" s="107"/>
      <c r="G52" s="112"/>
      <c r="H52" s="107"/>
      <c r="I52" s="19"/>
      <c r="J52" s="19"/>
      <c r="K52" s="107"/>
      <c r="L52" s="112"/>
      <c r="M52" s="107"/>
      <c r="N52" s="19"/>
      <c r="O52" s="19"/>
      <c r="P52" s="19"/>
      <c r="Q52" s="19"/>
    </row>
    <row r="53" spans="3:18" ht="15.75">
      <c r="C53" s="101" t="s">
        <v>41</v>
      </c>
      <c r="D53" s="102"/>
      <c r="E53" s="38">
        <v>2</v>
      </c>
      <c r="F53" s="107"/>
      <c r="G53" s="112"/>
      <c r="H53" s="107"/>
      <c r="I53" s="19"/>
      <c r="J53" s="19"/>
      <c r="K53" s="107"/>
      <c r="L53" s="112"/>
      <c r="M53" s="107"/>
      <c r="N53" s="19"/>
      <c r="O53" s="19"/>
      <c r="P53" s="19"/>
      <c r="Q53" s="19"/>
    </row>
    <row r="54" spans="3:18" ht="15.75" customHeight="1">
      <c r="C54" s="109" t="s">
        <v>42</v>
      </c>
      <c r="D54" s="110"/>
      <c r="E54" s="38">
        <v>14</v>
      </c>
      <c r="F54" s="107"/>
      <c r="G54" s="112"/>
      <c r="H54" s="107"/>
      <c r="I54" s="19"/>
      <c r="J54" s="19"/>
      <c r="K54" s="107"/>
      <c r="L54" s="112"/>
      <c r="M54" s="107"/>
      <c r="N54" s="19"/>
      <c r="O54" s="19"/>
      <c r="P54" s="19"/>
      <c r="Q54" s="19"/>
    </row>
    <row r="55" spans="3:18" ht="15.75" customHeight="1">
      <c r="C55" s="101" t="s">
        <v>43</v>
      </c>
      <c r="D55" s="102"/>
      <c r="E55" s="41">
        <v>2</v>
      </c>
      <c r="F55" s="107"/>
      <c r="G55" s="112"/>
      <c r="H55" s="107"/>
      <c r="I55" s="19"/>
      <c r="J55" s="19"/>
      <c r="K55" s="107"/>
      <c r="L55" s="112"/>
      <c r="M55" s="107"/>
      <c r="N55" s="19"/>
      <c r="O55" s="19"/>
      <c r="P55" s="19"/>
      <c r="Q55" s="19"/>
    </row>
    <row r="56" spans="3:18" ht="15.75" customHeight="1">
      <c r="C56" s="101" t="s">
        <v>44</v>
      </c>
      <c r="D56" s="102"/>
      <c r="E56" s="41">
        <v>2</v>
      </c>
      <c r="F56" s="107"/>
      <c r="G56" s="112"/>
      <c r="H56" s="107"/>
      <c r="I56" s="19"/>
      <c r="J56" s="19"/>
      <c r="K56" s="107"/>
      <c r="L56" s="112"/>
      <c r="M56" s="107"/>
      <c r="N56" s="19"/>
      <c r="O56" s="19"/>
      <c r="P56" s="19"/>
      <c r="Q56" s="19"/>
      <c r="R56" s="19"/>
    </row>
    <row r="57" spans="3:18" ht="15.75">
      <c r="C57" s="101" t="s">
        <v>45</v>
      </c>
      <c r="D57" s="102"/>
      <c r="E57" s="41">
        <v>1</v>
      </c>
      <c r="F57" s="107"/>
      <c r="G57" s="112"/>
      <c r="H57" s="107"/>
      <c r="I57" s="19"/>
      <c r="J57" s="19"/>
      <c r="K57" s="107"/>
      <c r="L57" s="112"/>
      <c r="M57" s="107"/>
      <c r="N57" s="19"/>
      <c r="O57" s="42"/>
      <c r="P57" s="19"/>
      <c r="Q57" s="19"/>
      <c r="R57" s="19"/>
    </row>
    <row r="58" spans="3:18" ht="15.75" customHeight="1">
      <c r="C58" s="101" t="s">
        <v>46</v>
      </c>
      <c r="D58" s="102"/>
      <c r="E58" s="41">
        <v>1</v>
      </c>
      <c r="F58" s="107"/>
      <c r="G58" s="112"/>
      <c r="H58" s="107"/>
      <c r="I58" s="19"/>
      <c r="J58" s="19"/>
      <c r="K58" s="107"/>
      <c r="L58" s="112"/>
      <c r="M58" s="107"/>
      <c r="N58" s="19"/>
      <c r="O58" s="42"/>
      <c r="P58" s="19"/>
      <c r="Q58" s="19"/>
      <c r="R58" s="19"/>
    </row>
    <row r="59" spans="3:18" ht="15.75" customHeight="1">
      <c r="C59" s="101" t="s">
        <v>47</v>
      </c>
      <c r="D59" s="102"/>
      <c r="E59" s="41">
        <v>1</v>
      </c>
      <c r="F59" s="108"/>
      <c r="G59" s="113"/>
      <c r="H59" s="108"/>
      <c r="I59" s="19"/>
      <c r="J59" s="19"/>
      <c r="K59" s="108"/>
      <c r="L59" s="113"/>
      <c r="M59" s="108"/>
      <c r="N59" s="19"/>
      <c r="O59" s="42"/>
      <c r="P59" s="19"/>
      <c r="Q59" s="19"/>
      <c r="R59" s="19"/>
    </row>
    <row r="60" spans="3:18">
      <c r="C60" s="19"/>
      <c r="D60" s="19"/>
      <c r="E60" s="31"/>
      <c r="F60" s="31"/>
      <c r="G60" s="11" t="s">
        <v>6</v>
      </c>
      <c r="H60" s="12">
        <f>H41</f>
        <v>0</v>
      </c>
      <c r="I60" s="19"/>
      <c r="J60" s="19"/>
      <c r="K60" s="31"/>
      <c r="L60" s="11" t="s">
        <v>6</v>
      </c>
      <c r="M60" s="12">
        <f>M41</f>
        <v>0</v>
      </c>
      <c r="N60" s="19"/>
      <c r="O60" s="42"/>
      <c r="P60" s="19"/>
      <c r="Q60" s="19"/>
      <c r="R60" s="19"/>
    </row>
    <row r="61" spans="3:18">
      <c r="C61" s="19"/>
      <c r="D61" s="19"/>
      <c r="E61" s="31"/>
      <c r="F61" s="31"/>
      <c r="G61" s="51"/>
      <c r="H61" s="52"/>
      <c r="I61" s="19"/>
      <c r="J61" s="19"/>
      <c r="K61" s="19"/>
      <c r="L61" s="19"/>
      <c r="M61" s="19"/>
      <c r="N61" s="19"/>
      <c r="O61" s="42"/>
      <c r="P61" s="19"/>
      <c r="Q61" s="19"/>
      <c r="R61" s="19"/>
    </row>
    <row r="62" spans="3:18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42"/>
      <c r="P62" s="19"/>
      <c r="Q62" s="19"/>
      <c r="R62" s="19"/>
    </row>
    <row r="63" spans="3:18" ht="62.25" customHeight="1">
      <c r="C63" s="152" t="s">
        <v>48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4"/>
      <c r="N63" s="19"/>
      <c r="O63" s="19"/>
      <c r="P63" s="19"/>
      <c r="Q63" s="19"/>
      <c r="R63" s="19"/>
    </row>
    <row r="64" spans="3:18" ht="45">
      <c r="C64" s="159" t="s">
        <v>9</v>
      </c>
      <c r="D64" s="160"/>
      <c r="E64" s="145" t="s">
        <v>10</v>
      </c>
      <c r="F64" s="145" t="s">
        <v>2</v>
      </c>
      <c r="G64" s="145" t="s">
        <v>3</v>
      </c>
      <c r="H64" s="147" t="s">
        <v>4</v>
      </c>
      <c r="I64" s="150"/>
      <c r="J64" s="150"/>
      <c r="K64" s="145" t="s">
        <v>125</v>
      </c>
      <c r="L64" s="145" t="s">
        <v>3</v>
      </c>
      <c r="M64" s="147" t="s">
        <v>130</v>
      </c>
      <c r="N64" s="19"/>
      <c r="O64" s="19"/>
      <c r="P64" s="19"/>
      <c r="Q64" s="19"/>
      <c r="R64" s="19"/>
    </row>
    <row r="65" spans="3:18" ht="63" customHeight="1">
      <c r="C65" s="61" t="s">
        <v>49</v>
      </c>
      <c r="D65" s="61" t="s">
        <v>50</v>
      </c>
      <c r="E65" s="38">
        <v>1</v>
      </c>
      <c r="F65" s="91"/>
      <c r="G65" s="94">
        <v>4</v>
      </c>
      <c r="H65" s="97">
        <f>F65*G65</f>
        <v>0</v>
      </c>
      <c r="I65" s="19"/>
      <c r="J65" s="19"/>
      <c r="K65" s="91"/>
      <c r="L65" s="94">
        <v>4</v>
      </c>
      <c r="M65" s="97">
        <f>K65*L65</f>
        <v>0</v>
      </c>
      <c r="N65" s="19"/>
      <c r="O65" s="19"/>
      <c r="P65" s="19"/>
      <c r="Q65" s="19"/>
      <c r="R65" s="19"/>
    </row>
    <row r="66" spans="3:18" ht="15.75" customHeight="1">
      <c r="C66" s="101" t="s">
        <v>51</v>
      </c>
      <c r="D66" s="102"/>
      <c r="E66" s="38">
        <v>1</v>
      </c>
      <c r="F66" s="92"/>
      <c r="G66" s="95"/>
      <c r="H66" s="122"/>
      <c r="I66" s="19"/>
      <c r="J66" s="19"/>
      <c r="K66" s="92"/>
      <c r="L66" s="95"/>
      <c r="M66" s="122"/>
      <c r="N66" s="19"/>
      <c r="O66" s="19"/>
      <c r="P66" s="19"/>
      <c r="Q66" s="19"/>
      <c r="R66" s="19"/>
    </row>
    <row r="67" spans="3:18" ht="15.75" customHeight="1">
      <c r="C67" s="101" t="s">
        <v>52</v>
      </c>
      <c r="D67" s="102"/>
      <c r="E67" s="38">
        <v>1</v>
      </c>
      <c r="F67" s="92"/>
      <c r="G67" s="95"/>
      <c r="H67" s="122"/>
      <c r="I67" s="19"/>
      <c r="J67" s="19"/>
      <c r="K67" s="92"/>
      <c r="L67" s="95"/>
      <c r="M67" s="122"/>
      <c r="N67" s="19"/>
      <c r="O67" s="19"/>
      <c r="P67" s="19"/>
      <c r="Q67" s="19"/>
      <c r="R67" s="19"/>
    </row>
    <row r="68" spans="3:18" ht="33.4" customHeight="1">
      <c r="C68" s="101" t="s">
        <v>53</v>
      </c>
      <c r="D68" s="102"/>
      <c r="E68" s="38">
        <v>1</v>
      </c>
      <c r="F68" s="92"/>
      <c r="G68" s="95"/>
      <c r="H68" s="122"/>
      <c r="I68" s="19"/>
      <c r="J68" s="19"/>
      <c r="K68" s="92"/>
      <c r="L68" s="95"/>
      <c r="M68" s="122"/>
      <c r="N68" s="19"/>
      <c r="O68" s="19"/>
      <c r="P68" s="19"/>
      <c r="Q68" s="19"/>
      <c r="R68" s="19"/>
    </row>
    <row r="69" spans="3:18" ht="15.75" customHeight="1">
      <c r="C69" s="101" t="s">
        <v>54</v>
      </c>
      <c r="D69" s="102"/>
      <c r="E69" s="38">
        <v>1</v>
      </c>
      <c r="F69" s="92"/>
      <c r="G69" s="95"/>
      <c r="H69" s="122"/>
      <c r="I69" s="19"/>
      <c r="J69" s="19"/>
      <c r="K69" s="92"/>
      <c r="L69" s="95"/>
      <c r="M69" s="122"/>
      <c r="N69" s="19"/>
      <c r="O69" s="19"/>
      <c r="P69" s="19"/>
      <c r="Q69" s="19"/>
      <c r="R69" s="19"/>
    </row>
    <row r="70" spans="3:18" ht="31.9" customHeight="1">
      <c r="C70" s="101" t="s">
        <v>55</v>
      </c>
      <c r="D70" s="102"/>
      <c r="E70" s="38">
        <v>4</v>
      </c>
      <c r="F70" s="92"/>
      <c r="G70" s="95"/>
      <c r="H70" s="122"/>
      <c r="I70" s="19"/>
      <c r="J70" s="19"/>
      <c r="K70" s="92"/>
      <c r="L70" s="95"/>
      <c r="M70" s="122"/>
      <c r="N70" s="19"/>
      <c r="O70" s="19"/>
      <c r="P70" s="19"/>
      <c r="Q70" s="19"/>
      <c r="R70" s="19"/>
    </row>
    <row r="71" spans="3:18" ht="23.1" customHeight="1">
      <c r="C71" s="101" t="s">
        <v>56</v>
      </c>
      <c r="D71" s="102"/>
      <c r="E71" s="38">
        <v>1</v>
      </c>
      <c r="F71" s="92"/>
      <c r="G71" s="95"/>
      <c r="H71" s="122"/>
      <c r="I71" s="19"/>
      <c r="J71" s="19"/>
      <c r="K71" s="92"/>
      <c r="L71" s="95"/>
      <c r="M71" s="122"/>
      <c r="N71" s="19"/>
      <c r="O71" s="19"/>
      <c r="P71" s="19"/>
      <c r="Q71" s="19"/>
      <c r="R71" s="19"/>
    </row>
    <row r="72" spans="3:18" ht="21.2" customHeight="1">
      <c r="C72" s="101" t="s">
        <v>57</v>
      </c>
      <c r="D72" s="102"/>
      <c r="E72" s="38">
        <v>2</v>
      </c>
      <c r="F72" s="92"/>
      <c r="G72" s="95"/>
      <c r="H72" s="122"/>
      <c r="I72" s="19"/>
      <c r="J72" s="19"/>
      <c r="K72" s="92"/>
      <c r="L72" s="95"/>
      <c r="M72" s="122"/>
      <c r="N72" s="19"/>
      <c r="O72" s="19"/>
      <c r="P72" s="19"/>
      <c r="Q72" s="19"/>
      <c r="R72" s="19"/>
    </row>
    <row r="73" spans="3:18" ht="23.1" customHeight="1">
      <c r="C73" s="101" t="s">
        <v>58</v>
      </c>
      <c r="D73" s="102"/>
      <c r="E73" s="38">
        <v>1</v>
      </c>
      <c r="F73" s="92"/>
      <c r="G73" s="95"/>
      <c r="H73" s="122"/>
      <c r="I73" s="19"/>
      <c r="J73" s="19"/>
      <c r="K73" s="92"/>
      <c r="L73" s="95"/>
      <c r="M73" s="122"/>
    </row>
    <row r="74" spans="3:18" ht="31.9" customHeight="1">
      <c r="C74" s="101" t="s">
        <v>59</v>
      </c>
      <c r="D74" s="102"/>
      <c r="E74" s="38">
        <v>1</v>
      </c>
      <c r="F74" s="92"/>
      <c r="G74" s="95"/>
      <c r="H74" s="122"/>
      <c r="I74" s="19"/>
      <c r="J74" s="19"/>
      <c r="K74" s="92"/>
      <c r="L74" s="95"/>
      <c r="M74" s="122"/>
    </row>
    <row r="75" spans="3:18" ht="15.75" customHeight="1">
      <c r="C75" s="101" t="s">
        <v>60</v>
      </c>
      <c r="D75" s="102"/>
      <c r="E75" s="38">
        <v>1</v>
      </c>
      <c r="F75" s="92"/>
      <c r="G75" s="95"/>
      <c r="H75" s="122"/>
      <c r="I75" s="19"/>
      <c r="J75" s="19"/>
      <c r="K75" s="92"/>
      <c r="L75" s="95"/>
      <c r="M75" s="122"/>
    </row>
    <row r="76" spans="3:18" ht="15.75" customHeight="1">
      <c r="C76" s="101" t="s">
        <v>61</v>
      </c>
      <c r="D76" s="102"/>
      <c r="E76" s="38">
        <v>2</v>
      </c>
      <c r="F76" s="92"/>
      <c r="G76" s="95"/>
      <c r="H76" s="122"/>
      <c r="I76" s="19"/>
      <c r="J76" s="19"/>
      <c r="K76" s="92"/>
      <c r="L76" s="95"/>
      <c r="M76" s="122"/>
    </row>
    <row r="77" spans="3:18" ht="16.350000000000001" customHeight="1">
      <c r="C77" s="101" t="s">
        <v>62</v>
      </c>
      <c r="D77" s="102"/>
      <c r="E77" s="38">
        <v>2</v>
      </c>
      <c r="F77" s="92"/>
      <c r="G77" s="95"/>
      <c r="H77" s="122"/>
      <c r="I77" s="19"/>
      <c r="J77" s="19"/>
      <c r="K77" s="92"/>
      <c r="L77" s="95"/>
      <c r="M77" s="122"/>
    </row>
    <row r="78" spans="3:18" ht="15.75" customHeight="1">
      <c r="C78" s="101" t="s">
        <v>63</v>
      </c>
      <c r="D78" s="102"/>
      <c r="E78" s="38">
        <v>1</v>
      </c>
      <c r="F78" s="92"/>
      <c r="G78" s="95"/>
      <c r="H78" s="122"/>
      <c r="I78" s="19"/>
      <c r="J78" s="19"/>
      <c r="K78" s="92"/>
      <c r="L78" s="95"/>
      <c r="M78" s="122"/>
    </row>
    <row r="79" spans="3:18" ht="15.75" customHeight="1">
      <c r="C79" s="101" t="s">
        <v>64</v>
      </c>
      <c r="D79" s="102"/>
      <c r="E79" s="38">
        <v>2</v>
      </c>
      <c r="F79" s="92"/>
      <c r="G79" s="95"/>
      <c r="H79" s="122"/>
      <c r="I79" s="19"/>
      <c r="J79" s="19"/>
      <c r="K79" s="92"/>
      <c r="L79" s="95"/>
      <c r="M79" s="122"/>
    </row>
    <row r="80" spans="3:18" ht="15.75">
      <c r="C80" s="101" t="s">
        <v>65</v>
      </c>
      <c r="D80" s="102"/>
      <c r="E80" s="38">
        <v>8</v>
      </c>
      <c r="F80" s="92"/>
      <c r="G80" s="95"/>
      <c r="H80" s="122"/>
      <c r="I80" s="19"/>
      <c r="J80" s="19"/>
      <c r="K80" s="92"/>
      <c r="L80" s="95"/>
      <c r="M80" s="122"/>
    </row>
    <row r="81" spans="3:13" ht="15.75" customHeight="1">
      <c r="C81" s="101" t="s">
        <v>66</v>
      </c>
      <c r="D81" s="102"/>
      <c r="E81" s="38">
        <v>1</v>
      </c>
      <c r="F81" s="92"/>
      <c r="G81" s="95"/>
      <c r="H81" s="122"/>
      <c r="I81" s="19"/>
      <c r="J81" s="19"/>
      <c r="K81" s="92"/>
      <c r="L81" s="95"/>
      <c r="M81" s="122"/>
    </row>
    <row r="82" spans="3:13" ht="15.75" customHeight="1">
      <c r="C82" s="101" t="s">
        <v>67</v>
      </c>
      <c r="D82" s="102"/>
      <c r="E82" s="38">
        <v>28</v>
      </c>
      <c r="F82" s="92"/>
      <c r="G82" s="95"/>
      <c r="H82" s="122"/>
      <c r="I82" s="19"/>
      <c r="J82" s="19"/>
      <c r="K82" s="92"/>
      <c r="L82" s="95"/>
      <c r="M82" s="122"/>
    </row>
    <row r="83" spans="3:13" ht="15.75" customHeight="1">
      <c r="C83" s="101" t="s">
        <v>68</v>
      </c>
      <c r="D83" s="102"/>
      <c r="E83" s="38">
        <v>344</v>
      </c>
      <c r="F83" s="92"/>
      <c r="G83" s="95"/>
      <c r="H83" s="122"/>
      <c r="I83" s="19"/>
      <c r="J83" s="19"/>
      <c r="K83" s="92"/>
      <c r="L83" s="95"/>
      <c r="M83" s="122"/>
    </row>
    <row r="84" spans="3:13" ht="15.75" customHeight="1">
      <c r="C84" s="101" t="s">
        <v>69</v>
      </c>
      <c r="D84" s="102"/>
      <c r="E84" s="38">
        <v>19</v>
      </c>
      <c r="F84" s="93"/>
      <c r="G84" s="96"/>
      <c r="H84" s="123"/>
      <c r="I84" s="19"/>
      <c r="J84" s="19"/>
      <c r="K84" s="93"/>
      <c r="L84" s="96"/>
      <c r="M84" s="123"/>
    </row>
    <row r="85" spans="3:13">
      <c r="C85" s="29"/>
      <c r="D85" s="31"/>
      <c r="E85" s="31"/>
      <c r="F85" s="31"/>
      <c r="G85" s="7" t="s">
        <v>6</v>
      </c>
      <c r="H85" s="8">
        <f>H65</f>
        <v>0</v>
      </c>
      <c r="I85" s="19"/>
      <c r="J85" s="19"/>
      <c r="K85" s="31"/>
      <c r="L85" s="7" t="s">
        <v>6</v>
      </c>
      <c r="M85" s="8">
        <f>M65</f>
        <v>0</v>
      </c>
    </row>
    <row r="86" spans="3:13">
      <c r="C86" s="29"/>
      <c r="D86" s="31"/>
      <c r="E86" s="31"/>
      <c r="F86" s="31"/>
      <c r="G86" s="14"/>
      <c r="H86" s="15"/>
      <c r="I86" s="19"/>
      <c r="J86" s="19"/>
    </row>
    <row r="87" spans="3:13">
      <c r="C87" s="29"/>
      <c r="D87" s="30"/>
      <c r="E87" s="30"/>
      <c r="F87" s="37"/>
      <c r="G87" s="19"/>
      <c r="H87" s="19"/>
      <c r="I87" s="19"/>
      <c r="J87" s="21"/>
    </row>
    <row r="88" spans="3:13" s="2" customFormat="1" ht="15" customHeight="1">
      <c r="C88" s="163" t="s">
        <v>70</v>
      </c>
      <c r="D88" s="164"/>
      <c r="E88" s="164"/>
      <c r="F88" s="164"/>
      <c r="G88" s="164"/>
      <c r="H88" s="164"/>
      <c r="I88" s="164"/>
      <c r="J88" s="164"/>
      <c r="K88" s="164"/>
      <c r="L88" s="164"/>
      <c r="M88" s="162"/>
    </row>
    <row r="89" spans="3:13" s="2" customFormat="1" ht="45">
      <c r="C89" s="156" t="s">
        <v>9</v>
      </c>
      <c r="D89" s="157"/>
      <c r="E89" s="145" t="s">
        <v>10</v>
      </c>
      <c r="F89" s="145" t="s">
        <v>2</v>
      </c>
      <c r="G89" s="145" t="s">
        <v>3</v>
      </c>
      <c r="H89" s="147" t="s">
        <v>4</v>
      </c>
      <c r="I89" s="161"/>
      <c r="J89" s="151"/>
      <c r="K89" s="145" t="s">
        <v>2</v>
      </c>
      <c r="L89" s="145" t="s">
        <v>3</v>
      </c>
      <c r="M89" s="147" t="s">
        <v>130</v>
      </c>
    </row>
    <row r="90" spans="3:13" s="2" customFormat="1" ht="49.5" customHeight="1">
      <c r="C90" s="98" t="s">
        <v>29</v>
      </c>
      <c r="D90" s="99"/>
      <c r="E90" s="28">
        <v>1</v>
      </c>
      <c r="F90" s="80"/>
      <c r="G90" s="83">
        <v>4</v>
      </c>
      <c r="H90" s="80">
        <f>F90*G90</f>
        <v>0</v>
      </c>
      <c r="I90" s="24"/>
      <c r="J90" s="21"/>
      <c r="K90" s="80"/>
      <c r="L90" s="83">
        <v>4</v>
      </c>
      <c r="M90" s="80">
        <f>K90*L90</f>
        <v>0</v>
      </c>
    </row>
    <row r="91" spans="3:13" s="2" customFormat="1" ht="15.75">
      <c r="C91" s="98" t="s">
        <v>30</v>
      </c>
      <c r="D91" s="99"/>
      <c r="E91" s="28">
        <v>5</v>
      </c>
      <c r="F91" s="81"/>
      <c r="G91" s="84"/>
      <c r="H91" s="81"/>
      <c r="I91" s="24"/>
      <c r="J91" s="21"/>
      <c r="K91" s="81"/>
      <c r="L91" s="84"/>
      <c r="M91" s="81"/>
    </row>
    <row r="92" spans="3:13" s="2" customFormat="1" ht="15.75">
      <c r="C92" s="98" t="s">
        <v>71</v>
      </c>
      <c r="D92" s="99"/>
      <c r="E92" s="28">
        <v>1</v>
      </c>
      <c r="F92" s="81"/>
      <c r="G92" s="84"/>
      <c r="H92" s="81"/>
      <c r="I92" s="24"/>
      <c r="J92" s="21"/>
      <c r="K92" s="81"/>
      <c r="L92" s="84"/>
      <c r="M92" s="81"/>
    </row>
    <row r="93" spans="3:13" s="2" customFormat="1" ht="15.75">
      <c r="C93" s="98" t="s">
        <v>32</v>
      </c>
      <c r="D93" s="99"/>
      <c r="E93" s="28">
        <v>2</v>
      </c>
      <c r="F93" s="81"/>
      <c r="G93" s="84"/>
      <c r="H93" s="81"/>
      <c r="I93" s="24"/>
      <c r="J93" s="21"/>
      <c r="K93" s="81"/>
      <c r="L93" s="84"/>
      <c r="M93" s="81"/>
    </row>
    <row r="94" spans="3:13" s="2" customFormat="1" ht="15.75">
      <c r="C94" s="98" t="s">
        <v>33</v>
      </c>
      <c r="D94" s="99"/>
      <c r="E94" s="28">
        <v>405</v>
      </c>
      <c r="F94" s="81"/>
      <c r="G94" s="84"/>
      <c r="H94" s="81"/>
      <c r="I94" s="24"/>
      <c r="J94" s="21"/>
      <c r="K94" s="81"/>
      <c r="L94" s="84"/>
      <c r="M94" s="81"/>
    </row>
    <row r="95" spans="3:13" s="2" customFormat="1" ht="15.75">
      <c r="C95" s="98" t="s">
        <v>34</v>
      </c>
      <c r="D95" s="99"/>
      <c r="E95" s="28">
        <v>41</v>
      </c>
      <c r="F95" s="81"/>
      <c r="G95" s="84"/>
      <c r="H95" s="81"/>
      <c r="I95" s="24"/>
      <c r="J95" s="21"/>
      <c r="K95" s="81"/>
      <c r="L95" s="84"/>
      <c r="M95" s="81"/>
    </row>
    <row r="96" spans="3:13" s="2" customFormat="1" ht="15.75">
      <c r="C96" s="98" t="s">
        <v>72</v>
      </c>
      <c r="D96" s="99"/>
      <c r="E96" s="28">
        <v>100</v>
      </c>
      <c r="F96" s="81"/>
      <c r="G96" s="84"/>
      <c r="H96" s="81"/>
      <c r="I96" s="24"/>
      <c r="J96" s="21"/>
      <c r="K96" s="81"/>
      <c r="L96" s="84"/>
      <c r="M96" s="81"/>
    </row>
    <row r="97" spans="3:17" s="2" customFormat="1" ht="15.75">
      <c r="C97" s="98" t="s">
        <v>36</v>
      </c>
      <c r="D97" s="99"/>
      <c r="E97" s="28">
        <v>99</v>
      </c>
      <c r="F97" s="81"/>
      <c r="G97" s="84"/>
      <c r="H97" s="81"/>
      <c r="I97" s="24"/>
      <c r="J97" s="21"/>
      <c r="K97" s="81"/>
      <c r="L97" s="84"/>
      <c r="M97" s="81"/>
    </row>
    <row r="98" spans="3:17" s="2" customFormat="1" ht="15.75">
      <c r="C98" s="98" t="s">
        <v>38</v>
      </c>
      <c r="D98" s="99"/>
      <c r="E98" s="28">
        <v>32</v>
      </c>
      <c r="F98" s="81"/>
      <c r="G98" s="84"/>
      <c r="H98" s="81"/>
      <c r="I98" s="24"/>
      <c r="J98" s="21"/>
      <c r="K98" s="81"/>
      <c r="L98" s="84"/>
      <c r="M98" s="81"/>
    </row>
    <row r="99" spans="3:17" s="2" customFormat="1" ht="15.75">
      <c r="C99" s="98" t="s">
        <v>39</v>
      </c>
      <c r="D99" s="99"/>
      <c r="E99" s="28">
        <v>1</v>
      </c>
      <c r="F99" s="81"/>
      <c r="G99" s="84"/>
      <c r="H99" s="81"/>
      <c r="I99" s="24"/>
      <c r="J99" s="21"/>
      <c r="K99" s="81"/>
      <c r="L99" s="84"/>
      <c r="M99" s="81"/>
    </row>
    <row r="100" spans="3:17" ht="15.75">
      <c r="C100" s="98" t="s">
        <v>40</v>
      </c>
      <c r="D100" s="99"/>
      <c r="E100" s="28">
        <v>1</v>
      </c>
      <c r="F100" s="81"/>
      <c r="G100" s="84"/>
      <c r="H100" s="81"/>
      <c r="I100" s="19"/>
      <c r="J100" s="21"/>
      <c r="K100" s="81"/>
      <c r="L100" s="84"/>
      <c r="M100" s="81"/>
    </row>
    <row r="101" spans="3:17" ht="15.75">
      <c r="C101" s="98" t="s">
        <v>73</v>
      </c>
      <c r="D101" s="99"/>
      <c r="E101" s="28">
        <v>2</v>
      </c>
      <c r="F101" s="81"/>
      <c r="G101" s="84"/>
      <c r="H101" s="81"/>
      <c r="I101" s="19"/>
      <c r="J101" s="21"/>
      <c r="K101" s="81"/>
      <c r="L101" s="84"/>
      <c r="M101" s="81"/>
    </row>
    <row r="102" spans="3:17" ht="15.75">
      <c r="C102" s="120" t="s">
        <v>74</v>
      </c>
      <c r="D102" s="121"/>
      <c r="E102" s="28">
        <v>24</v>
      </c>
      <c r="F102" s="81"/>
      <c r="G102" s="84"/>
      <c r="H102" s="81"/>
      <c r="I102" s="19"/>
      <c r="J102" s="21"/>
      <c r="K102" s="81"/>
      <c r="L102" s="84"/>
      <c r="M102" s="81"/>
    </row>
    <row r="103" spans="3:17" ht="15.75">
      <c r="C103" s="98" t="s">
        <v>43</v>
      </c>
      <c r="D103" s="99"/>
      <c r="E103" s="48">
        <v>2</v>
      </c>
      <c r="F103" s="81"/>
      <c r="G103" s="84"/>
      <c r="H103" s="81"/>
      <c r="I103" s="19"/>
      <c r="J103" s="21"/>
      <c r="K103" s="81"/>
      <c r="L103" s="84"/>
      <c r="M103" s="81"/>
    </row>
    <row r="104" spans="3:17" ht="15.75">
      <c r="C104" s="98" t="s">
        <v>44</v>
      </c>
      <c r="D104" s="99"/>
      <c r="E104" s="48">
        <v>2</v>
      </c>
      <c r="F104" s="81"/>
      <c r="G104" s="84"/>
      <c r="H104" s="81"/>
      <c r="I104" s="19"/>
      <c r="J104" s="21"/>
      <c r="K104" s="81"/>
      <c r="L104" s="84"/>
      <c r="M104" s="81"/>
    </row>
    <row r="105" spans="3:17" ht="15.75">
      <c r="C105" s="98" t="s">
        <v>45</v>
      </c>
      <c r="D105" s="99"/>
      <c r="E105" s="48">
        <v>1</v>
      </c>
      <c r="F105" s="81"/>
      <c r="G105" s="84"/>
      <c r="H105" s="81"/>
      <c r="I105" s="19"/>
      <c r="J105" s="21"/>
      <c r="K105" s="81"/>
      <c r="L105" s="84"/>
      <c r="M105" s="81"/>
    </row>
    <row r="106" spans="3:17" ht="15.75">
      <c r="C106" s="98" t="s">
        <v>46</v>
      </c>
      <c r="D106" s="99"/>
      <c r="E106" s="48">
        <v>1</v>
      </c>
      <c r="F106" s="81"/>
      <c r="G106" s="84"/>
      <c r="H106" s="81"/>
      <c r="I106" s="19"/>
      <c r="J106" s="21"/>
      <c r="K106" s="81"/>
      <c r="L106" s="84"/>
      <c r="M106" s="81"/>
      <c r="N106" s="19"/>
      <c r="O106" s="19"/>
      <c r="P106" s="19"/>
      <c r="Q106" s="19"/>
    </row>
    <row r="107" spans="3:17" ht="15.75">
      <c r="C107" s="98" t="s">
        <v>47</v>
      </c>
      <c r="D107" s="99"/>
      <c r="E107" s="48">
        <v>1</v>
      </c>
      <c r="F107" s="82"/>
      <c r="G107" s="85"/>
      <c r="H107" s="82"/>
      <c r="I107" s="19"/>
      <c r="J107" s="21"/>
      <c r="K107" s="82"/>
      <c r="L107" s="85"/>
      <c r="M107" s="82"/>
      <c r="N107" s="19"/>
      <c r="O107" s="19"/>
      <c r="P107" s="19"/>
      <c r="Q107" s="19"/>
    </row>
    <row r="108" spans="3:17">
      <c r="C108" s="19"/>
      <c r="D108" s="19"/>
      <c r="E108" s="31"/>
      <c r="F108" s="31"/>
      <c r="G108" s="11" t="s">
        <v>6</v>
      </c>
      <c r="H108" s="12">
        <f>H90</f>
        <v>0</v>
      </c>
      <c r="I108" s="19"/>
      <c r="J108" s="21"/>
      <c r="K108" s="31"/>
      <c r="L108" s="11" t="s">
        <v>6</v>
      </c>
      <c r="M108" s="12">
        <f>M90</f>
        <v>0</v>
      </c>
      <c r="N108" s="19"/>
      <c r="O108" s="19"/>
      <c r="P108" s="23"/>
      <c r="Q108" s="16"/>
    </row>
    <row r="109" spans="3:17">
      <c r="C109" s="19"/>
      <c r="D109" s="19"/>
      <c r="E109" s="19"/>
      <c r="F109" s="19"/>
      <c r="G109" s="19"/>
      <c r="H109" s="19"/>
      <c r="I109" s="19"/>
      <c r="J109" s="21"/>
      <c r="K109" s="19"/>
      <c r="L109" s="19"/>
      <c r="M109" s="19"/>
      <c r="N109" s="19"/>
      <c r="O109" s="19"/>
      <c r="P109" s="19"/>
      <c r="Q109" s="19"/>
    </row>
    <row r="110" spans="3:17" ht="60.75" customHeight="1">
      <c r="C110" s="152" t="s">
        <v>75</v>
      </c>
      <c r="D110" s="153"/>
      <c r="E110" s="153"/>
      <c r="F110" s="153"/>
      <c r="G110" s="153"/>
      <c r="H110" s="153"/>
      <c r="I110" s="153"/>
      <c r="J110" s="153"/>
      <c r="K110" s="153"/>
      <c r="L110" s="153"/>
      <c r="M110" s="154"/>
      <c r="N110" s="19"/>
      <c r="O110" s="19"/>
      <c r="P110" s="19"/>
      <c r="Q110" s="19"/>
    </row>
    <row r="111" spans="3:17" ht="45">
      <c r="C111" s="165" t="s">
        <v>9</v>
      </c>
      <c r="D111" s="165"/>
      <c r="E111" s="145" t="s">
        <v>10</v>
      </c>
      <c r="F111" s="145" t="s">
        <v>2</v>
      </c>
      <c r="G111" s="145" t="s">
        <v>3</v>
      </c>
      <c r="H111" s="147" t="s">
        <v>4</v>
      </c>
      <c r="I111" s="150"/>
      <c r="J111" s="151"/>
      <c r="K111" s="145" t="s">
        <v>125</v>
      </c>
      <c r="L111" s="145" t="s">
        <v>3</v>
      </c>
      <c r="M111" s="147" t="s">
        <v>130</v>
      </c>
      <c r="N111" s="19"/>
      <c r="O111" s="19"/>
      <c r="P111" s="19"/>
      <c r="Q111" s="19"/>
    </row>
    <row r="112" spans="3:17" ht="36" customHeight="1">
      <c r="C112" s="100" t="s">
        <v>76</v>
      </c>
      <c r="D112" s="100" t="s">
        <v>50</v>
      </c>
      <c r="E112" s="28">
        <v>1</v>
      </c>
      <c r="F112" s="91"/>
      <c r="G112" s="94">
        <v>4</v>
      </c>
      <c r="H112" s="97">
        <f>F112*G112</f>
        <v>0</v>
      </c>
      <c r="I112" s="19"/>
      <c r="J112" s="21"/>
      <c r="K112" s="91"/>
      <c r="L112" s="94">
        <v>4</v>
      </c>
      <c r="M112" s="97">
        <f>K112*L112</f>
        <v>0</v>
      </c>
      <c r="N112" s="19"/>
      <c r="O112" s="19"/>
      <c r="P112" s="19"/>
      <c r="Q112" s="19"/>
    </row>
    <row r="113" spans="3:17" ht="15.75">
      <c r="C113" s="100" t="s">
        <v>77</v>
      </c>
      <c r="D113" s="100"/>
      <c r="E113" s="28">
        <v>3</v>
      </c>
      <c r="F113" s="92"/>
      <c r="G113" s="95"/>
      <c r="H113" s="95"/>
      <c r="I113" s="19"/>
      <c r="J113" s="21"/>
      <c r="K113" s="92"/>
      <c r="L113" s="95"/>
      <c r="M113" s="95"/>
      <c r="N113" s="19"/>
      <c r="O113" s="19"/>
      <c r="P113" s="19"/>
      <c r="Q113" s="19"/>
    </row>
    <row r="114" spans="3:17" ht="15.75">
      <c r="C114" s="100" t="s">
        <v>78</v>
      </c>
      <c r="D114" s="100"/>
      <c r="E114" s="28">
        <v>4</v>
      </c>
      <c r="F114" s="92"/>
      <c r="G114" s="95"/>
      <c r="H114" s="95"/>
      <c r="I114" s="19"/>
      <c r="J114" s="21"/>
      <c r="K114" s="92"/>
      <c r="L114" s="95"/>
      <c r="M114" s="95"/>
      <c r="N114" s="19"/>
      <c r="O114" s="19"/>
      <c r="P114" s="19"/>
      <c r="Q114" s="19"/>
    </row>
    <row r="115" spans="3:17" ht="15.75">
      <c r="C115" s="100" t="s">
        <v>79</v>
      </c>
      <c r="D115" s="100"/>
      <c r="E115" s="28">
        <v>1</v>
      </c>
      <c r="F115" s="92"/>
      <c r="G115" s="95"/>
      <c r="H115" s="95"/>
      <c r="I115" s="19"/>
      <c r="J115" s="21"/>
      <c r="K115" s="92"/>
      <c r="L115" s="95"/>
      <c r="M115" s="95"/>
      <c r="N115" s="19"/>
      <c r="O115" s="19"/>
      <c r="P115" s="19"/>
      <c r="Q115" s="19"/>
    </row>
    <row r="116" spans="3:17" ht="15.75">
      <c r="C116" s="100" t="s">
        <v>80</v>
      </c>
      <c r="D116" s="100"/>
      <c r="E116" s="28">
        <v>1</v>
      </c>
      <c r="F116" s="92"/>
      <c r="G116" s="95"/>
      <c r="H116" s="95"/>
      <c r="I116" s="19"/>
      <c r="J116" s="21"/>
      <c r="K116" s="92"/>
      <c r="L116" s="95"/>
      <c r="M116" s="95"/>
      <c r="N116" s="19"/>
      <c r="O116" s="19"/>
      <c r="P116" s="19"/>
      <c r="Q116" s="19"/>
    </row>
    <row r="117" spans="3:17" ht="15.75">
      <c r="C117" s="100" t="s">
        <v>81</v>
      </c>
      <c r="D117" s="100"/>
      <c r="E117" s="28">
        <v>1</v>
      </c>
      <c r="F117" s="92"/>
      <c r="G117" s="95"/>
      <c r="H117" s="95"/>
      <c r="I117" s="19"/>
      <c r="J117" s="21"/>
      <c r="K117" s="92"/>
      <c r="L117" s="95"/>
      <c r="M117" s="95"/>
      <c r="N117" s="19"/>
      <c r="O117" s="19"/>
      <c r="P117" s="19"/>
      <c r="Q117" s="19"/>
    </row>
    <row r="118" spans="3:17" ht="30" customHeight="1">
      <c r="C118" s="100" t="s">
        <v>82</v>
      </c>
      <c r="D118" s="100"/>
      <c r="E118" s="28">
        <v>1</v>
      </c>
      <c r="F118" s="92"/>
      <c r="G118" s="95"/>
      <c r="H118" s="95"/>
      <c r="I118" s="19"/>
      <c r="J118" s="21"/>
      <c r="K118" s="92"/>
      <c r="L118" s="95"/>
      <c r="M118" s="95"/>
      <c r="N118" s="19"/>
      <c r="O118" s="19"/>
      <c r="P118" s="19"/>
      <c r="Q118" s="19"/>
    </row>
    <row r="119" spans="3:17" ht="25.15" customHeight="1">
      <c r="C119" s="100" t="s">
        <v>83</v>
      </c>
      <c r="D119" s="100"/>
      <c r="E119" s="28">
        <v>1</v>
      </c>
      <c r="F119" s="92"/>
      <c r="G119" s="95"/>
      <c r="H119" s="95"/>
      <c r="I119" s="19"/>
      <c r="J119" s="21"/>
      <c r="K119" s="92"/>
      <c r="L119" s="95"/>
      <c r="M119" s="95"/>
      <c r="N119" s="19"/>
      <c r="O119" s="19"/>
      <c r="P119" s="19"/>
      <c r="Q119" s="19"/>
    </row>
    <row r="120" spans="3:17" ht="15.75">
      <c r="C120" s="100" t="s">
        <v>67</v>
      </c>
      <c r="D120" s="100"/>
      <c r="E120" s="28">
        <v>32</v>
      </c>
      <c r="F120" s="92"/>
      <c r="G120" s="95"/>
      <c r="H120" s="95"/>
      <c r="I120" s="19"/>
      <c r="J120" s="21"/>
      <c r="K120" s="92"/>
      <c r="L120" s="95"/>
      <c r="M120" s="95"/>
      <c r="N120" s="19"/>
      <c r="O120" s="19"/>
      <c r="P120" s="19"/>
      <c r="Q120" s="19"/>
    </row>
    <row r="121" spans="3:17" ht="15.75">
      <c r="C121" s="100" t="s">
        <v>84</v>
      </c>
      <c r="D121" s="100"/>
      <c r="E121" s="28">
        <v>322</v>
      </c>
      <c r="F121" s="92"/>
      <c r="G121" s="95"/>
      <c r="H121" s="95"/>
      <c r="I121" s="19"/>
      <c r="J121" s="21"/>
      <c r="K121" s="92"/>
      <c r="L121" s="95"/>
      <c r="M121" s="95"/>
      <c r="N121" s="19"/>
      <c r="O121" s="19"/>
      <c r="P121" s="19"/>
      <c r="Q121" s="19"/>
    </row>
    <row r="122" spans="3:17" ht="15.75">
      <c r="C122" s="98" t="s">
        <v>85</v>
      </c>
      <c r="D122" s="99"/>
      <c r="E122" s="28">
        <v>1</v>
      </c>
      <c r="F122" s="92"/>
      <c r="G122" s="95"/>
      <c r="H122" s="95"/>
      <c r="I122" s="19"/>
      <c r="J122" s="21"/>
      <c r="K122" s="92"/>
      <c r="L122" s="95"/>
      <c r="M122" s="95"/>
      <c r="N122" s="19"/>
      <c r="O122" s="19"/>
      <c r="P122" s="19"/>
      <c r="Q122" s="19"/>
    </row>
    <row r="123" spans="3:17" ht="32.450000000000003" customHeight="1">
      <c r="C123" s="100" t="s">
        <v>86</v>
      </c>
      <c r="D123" s="100"/>
      <c r="E123" s="28">
        <v>2</v>
      </c>
      <c r="F123" s="93"/>
      <c r="G123" s="96"/>
      <c r="H123" s="96"/>
      <c r="I123" s="19"/>
      <c r="J123" s="21"/>
      <c r="K123" s="93"/>
      <c r="L123" s="96"/>
      <c r="M123" s="96"/>
      <c r="N123" s="19"/>
      <c r="O123" s="19"/>
      <c r="P123" s="19"/>
      <c r="Q123" s="19"/>
    </row>
    <row r="124" spans="3:17">
      <c r="C124" s="29"/>
      <c r="D124" s="31"/>
      <c r="E124" s="31"/>
      <c r="F124" s="31"/>
      <c r="G124" s="7" t="s">
        <v>6</v>
      </c>
      <c r="H124" s="8">
        <f>H112</f>
        <v>0</v>
      </c>
      <c r="I124" s="19"/>
      <c r="J124" s="21"/>
      <c r="K124" s="31"/>
      <c r="L124" s="7" t="s">
        <v>6</v>
      </c>
      <c r="M124" s="8">
        <f>M112</f>
        <v>0</v>
      </c>
      <c r="N124" s="19"/>
      <c r="O124" s="19"/>
      <c r="P124" s="23"/>
      <c r="Q124" s="16"/>
    </row>
    <row r="125" spans="3:17">
      <c r="C125" s="29"/>
      <c r="D125" s="31"/>
      <c r="E125" s="31"/>
      <c r="F125" s="31"/>
      <c r="G125" s="14"/>
      <c r="H125" s="15"/>
      <c r="I125" s="19"/>
      <c r="J125" s="21"/>
      <c r="K125" s="19"/>
      <c r="L125" s="19"/>
      <c r="M125" s="19"/>
      <c r="N125" s="19"/>
      <c r="O125" s="19"/>
      <c r="P125" s="23"/>
      <c r="Q125" s="16"/>
    </row>
    <row r="126" spans="3:17" ht="28.9" customHeight="1">
      <c r="C126" s="152" t="s">
        <v>87</v>
      </c>
      <c r="D126" s="153"/>
      <c r="E126" s="153"/>
      <c r="F126" s="153"/>
      <c r="G126" s="153"/>
      <c r="H126" s="153"/>
      <c r="I126" s="153"/>
      <c r="J126" s="153"/>
      <c r="K126" s="153"/>
      <c r="L126" s="153"/>
      <c r="M126" s="154"/>
      <c r="N126" s="19"/>
      <c r="O126" s="19"/>
      <c r="P126" s="19"/>
      <c r="Q126" s="19"/>
    </row>
    <row r="127" spans="3:17" s="4" customFormat="1" ht="45">
      <c r="C127" s="145"/>
      <c r="D127" s="145" t="s">
        <v>9</v>
      </c>
      <c r="E127" s="145" t="s">
        <v>10</v>
      </c>
      <c r="F127" s="166" t="s">
        <v>2</v>
      </c>
      <c r="G127" s="145" t="s">
        <v>3</v>
      </c>
      <c r="H127" s="147" t="s">
        <v>4</v>
      </c>
      <c r="I127" s="167"/>
      <c r="J127" s="151"/>
      <c r="K127" s="166" t="s">
        <v>125</v>
      </c>
      <c r="L127" s="145" t="s">
        <v>3</v>
      </c>
      <c r="M127" s="147" t="s">
        <v>130</v>
      </c>
      <c r="N127" s="26"/>
      <c r="O127" s="26"/>
      <c r="P127" s="26"/>
      <c r="Q127" s="26"/>
    </row>
    <row r="128" spans="3:17" ht="21.75" customHeight="1">
      <c r="C128" s="27" t="s">
        <v>11</v>
      </c>
      <c r="D128" s="28" t="s">
        <v>88</v>
      </c>
      <c r="E128" s="28">
        <v>1</v>
      </c>
      <c r="F128" s="80"/>
      <c r="G128" s="83">
        <v>4</v>
      </c>
      <c r="H128" s="80">
        <f>F128*G128</f>
        <v>0</v>
      </c>
      <c r="I128" s="19"/>
      <c r="J128" s="21"/>
      <c r="K128" s="80"/>
      <c r="L128" s="83">
        <v>4</v>
      </c>
      <c r="M128" s="80">
        <f>K128*L128</f>
        <v>0</v>
      </c>
      <c r="N128" s="19"/>
      <c r="O128" s="19"/>
      <c r="P128" s="19"/>
      <c r="Q128" s="19"/>
    </row>
    <row r="129" spans="3:17" ht="30">
      <c r="C129" s="27" t="s">
        <v>12</v>
      </c>
      <c r="D129" s="28" t="s">
        <v>89</v>
      </c>
      <c r="E129" s="28">
        <v>2</v>
      </c>
      <c r="F129" s="81"/>
      <c r="G129" s="84"/>
      <c r="H129" s="81"/>
      <c r="I129" s="19"/>
      <c r="J129" s="21"/>
      <c r="K129" s="81"/>
      <c r="L129" s="84"/>
      <c r="M129" s="81"/>
      <c r="N129" s="19"/>
      <c r="O129" s="19"/>
      <c r="P129" s="19"/>
      <c r="Q129" s="19"/>
    </row>
    <row r="130" spans="3:17">
      <c r="C130" s="27" t="s">
        <v>15</v>
      </c>
      <c r="D130" s="28" t="s">
        <v>90</v>
      </c>
      <c r="E130" s="28">
        <v>12</v>
      </c>
      <c r="F130" s="81"/>
      <c r="G130" s="84"/>
      <c r="H130" s="81"/>
      <c r="I130" s="19"/>
      <c r="J130" s="21"/>
      <c r="K130" s="81"/>
      <c r="L130" s="84"/>
      <c r="M130" s="81"/>
      <c r="N130" s="19"/>
      <c r="O130" s="19"/>
      <c r="P130" s="19"/>
      <c r="Q130" s="19"/>
    </row>
    <row r="131" spans="3:17">
      <c r="C131" s="27" t="s">
        <v>16</v>
      </c>
      <c r="D131" s="28" t="s">
        <v>91</v>
      </c>
      <c r="E131" s="28">
        <v>317</v>
      </c>
      <c r="F131" s="81"/>
      <c r="G131" s="84"/>
      <c r="H131" s="81"/>
      <c r="I131" s="19"/>
      <c r="J131" s="19"/>
      <c r="K131" s="81"/>
      <c r="L131" s="84"/>
      <c r="M131" s="81"/>
      <c r="N131" s="19"/>
      <c r="O131" s="19"/>
      <c r="P131" s="19"/>
      <c r="Q131" s="19"/>
    </row>
    <row r="132" spans="3:17">
      <c r="C132" s="27" t="s">
        <v>18</v>
      </c>
      <c r="D132" s="28" t="s">
        <v>92</v>
      </c>
      <c r="E132" s="28">
        <v>20</v>
      </c>
      <c r="F132" s="81"/>
      <c r="G132" s="84"/>
      <c r="H132" s="81"/>
      <c r="I132" s="19"/>
      <c r="J132" s="19"/>
      <c r="K132" s="81"/>
      <c r="L132" s="84"/>
      <c r="M132" s="81"/>
      <c r="N132" s="19"/>
      <c r="O132" s="19"/>
      <c r="P132" s="19"/>
      <c r="Q132" s="19"/>
    </row>
    <row r="133" spans="3:17" ht="32.25" customHeight="1">
      <c r="C133" s="27" t="s">
        <v>93</v>
      </c>
      <c r="D133" s="28" t="s">
        <v>94</v>
      </c>
      <c r="E133" s="28">
        <v>3</v>
      </c>
      <c r="F133" s="81"/>
      <c r="G133" s="84"/>
      <c r="H133" s="81"/>
      <c r="I133" s="19"/>
      <c r="J133" s="19"/>
      <c r="K133" s="81"/>
      <c r="L133" s="84"/>
      <c r="M133" s="81"/>
      <c r="N133" s="19"/>
      <c r="O133" s="19"/>
      <c r="P133" s="19"/>
      <c r="Q133" s="19"/>
    </row>
    <row r="134" spans="3:17">
      <c r="C134" s="27" t="s">
        <v>95</v>
      </c>
      <c r="D134" s="48" t="s">
        <v>96</v>
      </c>
      <c r="E134" s="48">
        <v>1</v>
      </c>
      <c r="F134" s="81"/>
      <c r="G134" s="84"/>
      <c r="H134" s="81"/>
      <c r="I134" s="19"/>
      <c r="J134" s="19"/>
      <c r="K134" s="81"/>
      <c r="L134" s="84"/>
      <c r="M134" s="81"/>
      <c r="N134" s="19"/>
      <c r="O134" s="19"/>
      <c r="P134" s="19"/>
      <c r="Q134" s="19"/>
    </row>
    <row r="135" spans="3:17">
      <c r="C135" s="43" t="s">
        <v>24</v>
      </c>
      <c r="D135" s="48" t="s">
        <v>97</v>
      </c>
      <c r="E135" s="48">
        <v>6</v>
      </c>
      <c r="F135" s="81"/>
      <c r="G135" s="84"/>
      <c r="H135" s="81"/>
      <c r="I135" s="19"/>
      <c r="J135" s="19"/>
      <c r="K135" s="81"/>
      <c r="L135" s="84"/>
      <c r="M135" s="81"/>
      <c r="N135" s="19"/>
      <c r="O135" s="19"/>
      <c r="P135" s="19"/>
      <c r="Q135" s="19"/>
    </row>
    <row r="136" spans="3:17">
      <c r="C136" s="27" t="s">
        <v>26</v>
      </c>
      <c r="D136" s="48" t="s">
        <v>98</v>
      </c>
      <c r="E136" s="48">
        <v>14</v>
      </c>
      <c r="F136" s="81"/>
      <c r="G136" s="84"/>
      <c r="H136" s="81"/>
      <c r="I136" s="19"/>
      <c r="J136" s="19"/>
      <c r="K136" s="81"/>
      <c r="L136" s="84"/>
      <c r="M136" s="81"/>
      <c r="N136" s="19"/>
      <c r="O136" s="19"/>
      <c r="P136" s="19"/>
      <c r="Q136" s="19"/>
    </row>
    <row r="137" spans="3:17">
      <c r="C137" s="27" t="s">
        <v>99</v>
      </c>
      <c r="D137" s="48" t="s">
        <v>100</v>
      </c>
      <c r="E137" s="48">
        <v>14</v>
      </c>
      <c r="F137" s="82"/>
      <c r="G137" s="85"/>
      <c r="H137" s="82"/>
      <c r="I137" s="19"/>
      <c r="J137" s="19"/>
      <c r="K137" s="82"/>
      <c r="L137" s="85"/>
      <c r="M137" s="82"/>
      <c r="N137" s="19"/>
      <c r="O137" s="19"/>
      <c r="P137" s="19"/>
      <c r="Q137" s="19"/>
    </row>
    <row r="138" spans="3:17" ht="15.75">
      <c r="C138" s="29"/>
      <c r="D138" s="31"/>
      <c r="E138" s="31"/>
      <c r="F138" s="31"/>
      <c r="G138" s="7" t="s">
        <v>6</v>
      </c>
      <c r="H138" s="8">
        <f>H128</f>
        <v>0</v>
      </c>
      <c r="I138" s="19"/>
      <c r="J138" s="6"/>
      <c r="K138" s="31"/>
      <c r="L138" s="7" t="s">
        <v>6</v>
      </c>
      <c r="M138" s="8">
        <f>M128</f>
        <v>0</v>
      </c>
      <c r="N138" s="19"/>
      <c r="O138" s="19"/>
      <c r="P138" s="23"/>
      <c r="Q138" s="21"/>
    </row>
    <row r="139" spans="3:17" ht="15.75">
      <c r="C139" s="19"/>
      <c r="D139" s="6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3:17" ht="52.15" customHeight="1">
      <c r="C140" s="152" t="s">
        <v>101</v>
      </c>
      <c r="D140" s="153"/>
      <c r="E140" s="153"/>
      <c r="F140" s="153"/>
      <c r="G140" s="153"/>
      <c r="H140" s="153"/>
      <c r="I140" s="153"/>
      <c r="J140" s="153"/>
      <c r="K140" s="153"/>
      <c r="L140" s="153"/>
      <c r="M140" s="154"/>
      <c r="N140" s="19"/>
      <c r="O140" s="19"/>
      <c r="P140" s="19"/>
      <c r="Q140" s="19"/>
    </row>
    <row r="141" spans="3:17" ht="45">
      <c r="C141" s="147"/>
      <c r="D141" s="145" t="s">
        <v>9</v>
      </c>
      <c r="E141" s="145" t="s">
        <v>10</v>
      </c>
      <c r="F141" s="166" t="s">
        <v>2</v>
      </c>
      <c r="G141" s="145" t="s">
        <v>3</v>
      </c>
      <c r="H141" s="147" t="s">
        <v>4</v>
      </c>
      <c r="I141" s="150"/>
      <c r="J141" s="168"/>
      <c r="K141" s="166" t="s">
        <v>125</v>
      </c>
      <c r="L141" s="145" t="s">
        <v>3</v>
      </c>
      <c r="M141" s="147" t="s">
        <v>130</v>
      </c>
      <c r="N141" s="19"/>
      <c r="O141" s="19"/>
      <c r="P141" s="19"/>
      <c r="Q141" s="19"/>
    </row>
    <row r="142" spans="3:17" ht="62.25">
      <c r="C142" s="44" t="s">
        <v>102</v>
      </c>
      <c r="D142" s="28"/>
      <c r="E142" s="28">
        <v>1</v>
      </c>
      <c r="F142" s="86"/>
      <c r="G142" s="88">
        <v>4</v>
      </c>
      <c r="H142" s="90">
        <f>F142*G142</f>
        <v>0</v>
      </c>
      <c r="I142" s="6"/>
      <c r="J142" s="19"/>
      <c r="K142" s="86"/>
      <c r="L142" s="88">
        <v>4</v>
      </c>
      <c r="M142" s="90">
        <f>K142*L142</f>
        <v>0</v>
      </c>
      <c r="N142" s="19"/>
      <c r="O142" s="19"/>
      <c r="P142" s="19"/>
      <c r="Q142" s="19"/>
    </row>
    <row r="143" spans="3:17" ht="33" customHeight="1">
      <c r="C143" s="75" t="s">
        <v>151</v>
      </c>
      <c r="D143" s="28" t="s">
        <v>103</v>
      </c>
      <c r="E143" s="28">
        <v>1</v>
      </c>
      <c r="F143" s="87"/>
      <c r="G143" s="89"/>
      <c r="H143" s="89"/>
      <c r="I143" s="19"/>
      <c r="J143" s="19"/>
      <c r="K143" s="87"/>
      <c r="L143" s="89"/>
      <c r="M143" s="89"/>
      <c r="N143" s="19"/>
      <c r="O143" s="19"/>
      <c r="P143" s="19"/>
      <c r="Q143" s="19"/>
    </row>
    <row r="144" spans="3:17">
      <c r="C144" s="44" t="s">
        <v>104</v>
      </c>
      <c r="D144" s="28" t="s">
        <v>20</v>
      </c>
      <c r="E144" s="28">
        <v>8</v>
      </c>
      <c r="F144" s="87"/>
      <c r="G144" s="89"/>
      <c r="H144" s="89"/>
      <c r="I144" s="19"/>
      <c r="J144" s="19"/>
      <c r="K144" s="87"/>
      <c r="L144" s="89"/>
      <c r="M144" s="89"/>
      <c r="N144" s="19"/>
      <c r="O144" s="19"/>
      <c r="P144" s="19"/>
      <c r="Q144" s="19"/>
    </row>
    <row r="145" spans="3:17" ht="30">
      <c r="C145" s="44" t="s">
        <v>105</v>
      </c>
      <c r="D145" s="28" t="s">
        <v>106</v>
      </c>
      <c r="E145" s="28">
        <v>2</v>
      </c>
      <c r="F145" s="87"/>
      <c r="G145" s="89"/>
      <c r="H145" s="89"/>
      <c r="I145" s="19"/>
      <c r="J145" s="19"/>
      <c r="K145" s="87"/>
      <c r="L145" s="89"/>
      <c r="M145" s="89"/>
      <c r="N145" s="19"/>
      <c r="O145" s="19"/>
      <c r="P145" s="19"/>
      <c r="Q145" s="19"/>
    </row>
    <row r="146" spans="3:17">
      <c r="C146" s="44" t="s">
        <v>107</v>
      </c>
      <c r="D146" s="28" t="s">
        <v>108</v>
      </c>
      <c r="E146" s="28">
        <v>4</v>
      </c>
      <c r="F146" s="87"/>
      <c r="G146" s="89"/>
      <c r="H146" s="89"/>
      <c r="I146" s="19"/>
      <c r="J146" s="19"/>
      <c r="K146" s="87"/>
      <c r="L146" s="89"/>
      <c r="M146" s="89"/>
      <c r="N146" s="19"/>
      <c r="O146" s="19"/>
      <c r="P146" s="19"/>
      <c r="Q146" s="19"/>
    </row>
    <row r="147" spans="3:17">
      <c r="C147" s="44" t="s">
        <v>109</v>
      </c>
      <c r="D147" s="28" t="s">
        <v>110</v>
      </c>
      <c r="E147" s="28">
        <v>4</v>
      </c>
      <c r="F147" s="87"/>
      <c r="G147" s="89"/>
      <c r="H147" s="89"/>
      <c r="I147" s="19"/>
      <c r="J147" s="19"/>
      <c r="K147" s="87"/>
      <c r="L147" s="89"/>
      <c r="M147" s="89"/>
      <c r="N147" s="19"/>
      <c r="O147" s="19"/>
      <c r="P147" s="19"/>
      <c r="Q147" s="19"/>
    </row>
    <row r="148" spans="3:17">
      <c r="C148" s="44" t="s">
        <v>111</v>
      </c>
      <c r="D148" s="28" t="s">
        <v>112</v>
      </c>
      <c r="E148" s="28">
        <v>2</v>
      </c>
      <c r="F148" s="87"/>
      <c r="G148" s="89"/>
      <c r="H148" s="89"/>
      <c r="I148" s="19"/>
      <c r="J148" s="19"/>
      <c r="K148" s="87"/>
      <c r="L148" s="89"/>
      <c r="M148" s="89"/>
      <c r="N148" s="19"/>
      <c r="O148" s="19"/>
      <c r="P148" s="19"/>
      <c r="Q148" s="19"/>
    </row>
    <row r="149" spans="3:17">
      <c r="C149" s="44" t="s">
        <v>113</v>
      </c>
      <c r="D149" s="28" t="s">
        <v>114</v>
      </c>
      <c r="E149" s="28">
        <v>1</v>
      </c>
      <c r="F149" s="87"/>
      <c r="G149" s="89"/>
      <c r="H149" s="89"/>
      <c r="I149" s="19"/>
      <c r="J149" s="19"/>
      <c r="K149" s="87"/>
      <c r="L149" s="89"/>
      <c r="M149" s="89"/>
      <c r="N149" s="19"/>
      <c r="O149" s="19"/>
      <c r="P149" s="19"/>
      <c r="Q149" s="19"/>
    </row>
    <row r="150" spans="3:17" ht="30">
      <c r="C150" s="44" t="s">
        <v>115</v>
      </c>
      <c r="D150" s="28" t="s">
        <v>116</v>
      </c>
      <c r="E150" s="28">
        <v>2</v>
      </c>
      <c r="F150" s="87"/>
      <c r="G150" s="89"/>
      <c r="H150" s="89"/>
      <c r="I150" s="19"/>
      <c r="J150" s="19"/>
      <c r="K150" s="87"/>
      <c r="L150" s="89"/>
      <c r="M150" s="89"/>
      <c r="N150" s="19"/>
      <c r="O150" s="19"/>
      <c r="P150" s="19"/>
      <c r="Q150" s="19"/>
    </row>
    <row r="151" spans="3:17">
      <c r="C151" s="44" t="s">
        <v>117</v>
      </c>
      <c r="D151" s="28" t="s">
        <v>118</v>
      </c>
      <c r="E151" s="28">
        <v>2</v>
      </c>
      <c r="F151" s="87"/>
      <c r="G151" s="89"/>
      <c r="H151" s="89"/>
      <c r="I151" s="19"/>
      <c r="J151" s="19"/>
      <c r="K151" s="87"/>
      <c r="L151" s="89"/>
      <c r="M151" s="89"/>
      <c r="N151" s="19"/>
      <c r="O151" s="19"/>
      <c r="P151" s="23"/>
      <c r="Q151" s="21"/>
    </row>
    <row r="152" spans="3:17">
      <c r="C152" s="29"/>
      <c r="D152" s="31"/>
      <c r="E152" s="31"/>
      <c r="F152" s="31"/>
      <c r="G152" s="7" t="s">
        <v>6</v>
      </c>
      <c r="H152" s="8">
        <f>H142</f>
        <v>0</v>
      </c>
      <c r="I152" s="19"/>
      <c r="J152" s="19"/>
      <c r="K152" s="31"/>
      <c r="L152" s="7" t="s">
        <v>6</v>
      </c>
      <c r="M152" s="8">
        <f>M142</f>
        <v>0</v>
      </c>
      <c r="N152" s="19"/>
      <c r="O152" s="19"/>
      <c r="P152" s="19"/>
      <c r="Q152" s="19"/>
    </row>
    <row r="153" spans="3:17">
      <c r="C153" s="29"/>
      <c r="D153" s="31"/>
      <c r="E153" s="31"/>
      <c r="F153" s="31"/>
      <c r="G153" s="14"/>
      <c r="H153" s="15"/>
      <c r="I153" s="19"/>
      <c r="J153" s="19"/>
      <c r="K153" s="31"/>
      <c r="L153" s="14"/>
      <c r="M153" s="15"/>
      <c r="N153" s="19"/>
      <c r="O153" s="19"/>
      <c r="P153" s="19"/>
      <c r="Q153" s="19"/>
    </row>
    <row r="154" spans="3:17" ht="15" customHeight="1">
      <c r="C154" s="152" t="s">
        <v>136</v>
      </c>
      <c r="D154" s="153"/>
      <c r="E154" s="153"/>
      <c r="F154" s="153"/>
      <c r="G154" s="153"/>
      <c r="H154" s="153"/>
      <c r="I154" s="153"/>
      <c r="J154" s="153"/>
      <c r="K154" s="153"/>
      <c r="L154" s="153"/>
      <c r="M154" s="169"/>
      <c r="N154" s="19"/>
      <c r="O154" s="19"/>
      <c r="P154" s="19"/>
      <c r="Q154" s="19"/>
    </row>
    <row r="155" spans="3:17" ht="45">
      <c r="C155" s="156" t="s">
        <v>9</v>
      </c>
      <c r="D155" s="157"/>
      <c r="E155" s="145" t="s">
        <v>10</v>
      </c>
      <c r="F155" s="145" t="s">
        <v>2</v>
      </c>
      <c r="G155" s="145" t="s">
        <v>3</v>
      </c>
      <c r="H155" s="147" t="s">
        <v>4</v>
      </c>
      <c r="I155" s="170"/>
      <c r="J155" s="170"/>
      <c r="K155" s="145" t="s">
        <v>126</v>
      </c>
      <c r="L155" s="145" t="s">
        <v>3</v>
      </c>
      <c r="M155" s="147" t="s">
        <v>4</v>
      </c>
      <c r="N155" s="19"/>
      <c r="O155" s="19"/>
      <c r="P155" s="19"/>
      <c r="Q155" s="19"/>
    </row>
    <row r="156" spans="3:17" ht="15.75">
      <c r="C156" s="101" t="s">
        <v>137</v>
      </c>
      <c r="D156" s="102"/>
      <c r="E156" s="171">
        <v>1</v>
      </c>
      <c r="F156" s="172"/>
      <c r="G156" s="173">
        <v>3</v>
      </c>
      <c r="H156" s="172">
        <f>F156*G156</f>
        <v>0</v>
      </c>
      <c r="I156" s="140"/>
      <c r="J156" s="140"/>
      <c r="K156" s="174"/>
      <c r="L156" s="173">
        <v>3</v>
      </c>
      <c r="M156" s="172">
        <f>K156*L156</f>
        <v>0</v>
      </c>
      <c r="N156" s="19"/>
      <c r="O156" s="19"/>
      <c r="P156" s="19"/>
      <c r="Q156" s="19"/>
    </row>
    <row r="157" spans="3:17" ht="15.75">
      <c r="C157" s="101" t="s">
        <v>138</v>
      </c>
      <c r="D157" s="102"/>
      <c r="E157" s="171">
        <v>6</v>
      </c>
      <c r="F157" s="175"/>
      <c r="G157" s="176"/>
      <c r="H157" s="175"/>
      <c r="I157" s="140"/>
      <c r="J157" s="177"/>
      <c r="K157" s="174"/>
      <c r="L157" s="176"/>
      <c r="M157" s="175"/>
      <c r="N157" s="19"/>
      <c r="O157" s="19"/>
      <c r="P157" s="19"/>
      <c r="Q157" s="19"/>
    </row>
    <row r="158" spans="3:17" ht="15.75">
      <c r="C158" s="101" t="s">
        <v>31</v>
      </c>
      <c r="D158" s="102"/>
      <c r="E158" s="171">
        <v>1</v>
      </c>
      <c r="F158" s="175"/>
      <c r="G158" s="176"/>
      <c r="H158" s="175"/>
      <c r="I158" s="140"/>
      <c r="J158" s="177"/>
      <c r="K158" s="174"/>
      <c r="L158" s="176"/>
      <c r="M158" s="175"/>
      <c r="N158" s="19"/>
      <c r="O158" s="19"/>
      <c r="P158" s="19"/>
      <c r="Q158" s="19"/>
    </row>
    <row r="159" spans="3:17" ht="15.75" customHeight="1">
      <c r="C159" s="101" t="s">
        <v>141</v>
      </c>
      <c r="D159" s="102"/>
      <c r="E159" s="171">
        <v>343</v>
      </c>
      <c r="F159" s="175"/>
      <c r="G159" s="176"/>
      <c r="H159" s="175"/>
      <c r="I159" s="140"/>
      <c r="J159" s="140"/>
      <c r="K159" s="174"/>
      <c r="L159" s="176"/>
      <c r="M159" s="175"/>
      <c r="N159" s="19"/>
      <c r="O159" s="19"/>
      <c r="P159" s="19"/>
      <c r="Q159" s="19"/>
    </row>
    <row r="160" spans="3:17" ht="15.75">
      <c r="C160" s="101" t="s">
        <v>139</v>
      </c>
      <c r="D160" s="102"/>
      <c r="E160" s="171">
        <v>1</v>
      </c>
      <c r="F160" s="175"/>
      <c r="G160" s="176"/>
      <c r="H160" s="175"/>
      <c r="I160" s="140"/>
      <c r="J160" s="177"/>
      <c r="K160" s="174"/>
      <c r="L160" s="176"/>
      <c r="M160" s="175"/>
      <c r="N160" s="19"/>
      <c r="O160" s="19"/>
      <c r="P160" s="19"/>
      <c r="Q160" s="19"/>
    </row>
    <row r="161" spans="3:17" ht="15.75">
      <c r="C161" s="101" t="s">
        <v>140</v>
      </c>
      <c r="D161" s="102"/>
      <c r="E161" s="171">
        <v>19</v>
      </c>
      <c r="F161" s="175"/>
      <c r="G161" s="176"/>
      <c r="H161" s="175"/>
      <c r="I161" s="140"/>
      <c r="J161" s="140"/>
      <c r="K161" s="174"/>
      <c r="L161" s="176"/>
      <c r="M161" s="175"/>
      <c r="N161" s="19"/>
      <c r="O161" s="19"/>
      <c r="P161" s="19"/>
      <c r="Q161" s="19"/>
    </row>
    <row r="162" spans="3:17" ht="15.75">
      <c r="C162" s="101" t="s">
        <v>142</v>
      </c>
      <c r="D162" s="102"/>
      <c r="E162" s="171">
        <v>17</v>
      </c>
      <c r="F162" s="175"/>
      <c r="G162" s="176"/>
      <c r="H162" s="175"/>
      <c r="I162" s="140"/>
      <c r="J162" s="140"/>
      <c r="K162" s="174"/>
      <c r="L162" s="176"/>
      <c r="M162" s="175"/>
      <c r="N162" s="19"/>
      <c r="O162" s="19"/>
      <c r="P162" s="19"/>
      <c r="Q162" s="19"/>
    </row>
    <row r="163" spans="3:17" ht="15.75">
      <c r="C163" s="101" t="s">
        <v>143</v>
      </c>
      <c r="D163" s="102"/>
      <c r="E163" s="171">
        <v>1</v>
      </c>
      <c r="F163" s="175"/>
      <c r="G163" s="176"/>
      <c r="H163" s="175"/>
      <c r="I163" s="126"/>
      <c r="J163" s="126"/>
      <c r="K163" s="174"/>
      <c r="L163" s="176"/>
      <c r="M163" s="175"/>
      <c r="N163" s="19"/>
      <c r="O163" s="19"/>
      <c r="P163" s="19"/>
      <c r="Q163" s="19"/>
    </row>
    <row r="164" spans="3:17" ht="15.75" customHeight="1">
      <c r="C164" s="101" t="s">
        <v>144</v>
      </c>
      <c r="D164" s="102"/>
      <c r="E164" s="171">
        <v>79</v>
      </c>
      <c r="F164" s="175"/>
      <c r="G164" s="176"/>
      <c r="H164" s="175"/>
      <c r="I164" s="126"/>
      <c r="J164" s="126"/>
      <c r="K164" s="174"/>
      <c r="L164" s="176"/>
      <c r="M164" s="175"/>
      <c r="N164" s="19"/>
      <c r="O164" s="19"/>
      <c r="P164" s="19"/>
      <c r="Q164" s="19"/>
    </row>
    <row r="165" spans="3:17" ht="15.75">
      <c r="C165" s="101" t="s">
        <v>145</v>
      </c>
      <c r="D165" s="102"/>
      <c r="E165" s="171">
        <v>139</v>
      </c>
      <c r="F165" s="175"/>
      <c r="G165" s="176"/>
      <c r="H165" s="175"/>
      <c r="I165" s="126"/>
      <c r="J165" s="126"/>
      <c r="K165" s="174"/>
      <c r="L165" s="176"/>
      <c r="M165" s="175"/>
      <c r="N165" s="19"/>
      <c r="O165" s="19"/>
      <c r="P165" s="19"/>
      <c r="Q165" s="19"/>
    </row>
    <row r="166" spans="3:17" ht="15.75">
      <c r="C166" s="101" t="s">
        <v>146</v>
      </c>
      <c r="D166" s="102"/>
      <c r="E166" s="171">
        <v>1</v>
      </c>
      <c r="F166" s="175"/>
      <c r="G166" s="176"/>
      <c r="H166" s="175"/>
      <c r="I166" s="126"/>
      <c r="J166" s="126"/>
      <c r="K166" s="174"/>
      <c r="L166" s="176"/>
      <c r="M166" s="175"/>
      <c r="N166" s="19"/>
      <c r="O166" s="19"/>
      <c r="P166" s="19"/>
      <c r="Q166" s="19"/>
    </row>
    <row r="167" spans="3:17" ht="15.75">
      <c r="C167" s="101" t="s">
        <v>147</v>
      </c>
      <c r="D167" s="102"/>
      <c r="E167" s="171">
        <v>60</v>
      </c>
      <c r="F167" s="175"/>
      <c r="G167" s="176"/>
      <c r="H167" s="175"/>
      <c r="I167" s="126"/>
      <c r="J167" s="126"/>
      <c r="K167" s="174"/>
      <c r="L167" s="176"/>
      <c r="M167" s="175"/>
      <c r="N167" s="19"/>
      <c r="O167" s="19"/>
      <c r="P167" s="19"/>
      <c r="Q167" s="19"/>
    </row>
    <row r="168" spans="3:17" ht="15.75">
      <c r="C168" s="101" t="s">
        <v>42</v>
      </c>
      <c r="D168" s="102"/>
      <c r="E168" s="171">
        <v>4</v>
      </c>
      <c r="F168" s="175"/>
      <c r="G168" s="176"/>
      <c r="H168" s="175"/>
      <c r="I168" s="126"/>
      <c r="J168" s="126"/>
      <c r="K168" s="174"/>
      <c r="L168" s="176"/>
      <c r="M168" s="175"/>
      <c r="N168" s="19"/>
      <c r="O168" s="19"/>
      <c r="P168" s="19"/>
      <c r="Q168" s="19"/>
    </row>
    <row r="169" spans="3:17" ht="15.75">
      <c r="C169" s="101" t="s">
        <v>148</v>
      </c>
      <c r="D169" s="102"/>
      <c r="E169" s="178">
        <v>1</v>
      </c>
      <c r="F169" s="179"/>
      <c r="G169" s="176"/>
      <c r="H169" s="175"/>
      <c r="I169" s="126"/>
      <c r="J169" s="126"/>
      <c r="K169" s="174"/>
      <c r="L169" s="176"/>
      <c r="M169" s="175"/>
      <c r="N169" s="19"/>
      <c r="O169" s="19"/>
      <c r="P169" s="19"/>
      <c r="Q169" s="19"/>
    </row>
    <row r="170" spans="3:17" s="66" customFormat="1" ht="18.600000000000001" customHeight="1">
      <c r="C170" s="19"/>
      <c r="D170" s="19"/>
      <c r="E170" s="31"/>
      <c r="F170" s="31"/>
      <c r="G170" s="11" t="s">
        <v>6</v>
      </c>
      <c r="H170" s="12">
        <f>H156</f>
        <v>0</v>
      </c>
      <c r="I170" s="19"/>
      <c r="J170" s="19"/>
      <c r="K170" s="31"/>
      <c r="L170" s="11" t="s">
        <v>6</v>
      </c>
      <c r="M170" s="12">
        <f>M156</f>
        <v>0</v>
      </c>
    </row>
    <row r="171" spans="3:17" s="66" customFormat="1" ht="36.75" customHeight="1">
      <c r="C171" s="19"/>
      <c r="D171" s="19"/>
      <c r="E171" s="31"/>
      <c r="F171" s="31"/>
      <c r="G171" s="51"/>
      <c r="H171" s="52"/>
      <c r="I171" s="19"/>
      <c r="J171" s="19"/>
      <c r="K171" s="31"/>
      <c r="L171" s="51"/>
      <c r="M171" s="52"/>
    </row>
    <row r="172" spans="3:17" s="4" customFormat="1" ht="41.25" customHeight="1">
      <c r="C172" s="180" t="s">
        <v>153</v>
      </c>
      <c r="D172" s="181"/>
      <c r="E172" s="181"/>
      <c r="F172" s="181"/>
      <c r="G172" s="181"/>
      <c r="H172" s="181"/>
      <c r="I172" s="181"/>
      <c r="J172" s="181"/>
      <c r="K172" s="181"/>
      <c r="L172" s="181"/>
      <c r="M172" s="182"/>
      <c r="N172" s="26"/>
      <c r="O172" s="26"/>
      <c r="P172" s="26"/>
      <c r="Q172" s="26"/>
    </row>
    <row r="173" spans="3:17" s="4" customFormat="1" ht="18.75" customHeight="1">
      <c r="C173" s="183"/>
      <c r="D173" s="184"/>
      <c r="E173" s="184"/>
      <c r="F173" s="184"/>
      <c r="G173" s="184"/>
      <c r="H173" s="184"/>
      <c r="I173" s="184"/>
      <c r="J173" s="184"/>
      <c r="K173" s="184"/>
      <c r="L173" s="184"/>
      <c r="M173" s="185"/>
      <c r="N173" s="26"/>
      <c r="O173" s="26"/>
      <c r="P173" s="26"/>
      <c r="Q173" s="26"/>
    </row>
    <row r="174" spans="3:17" s="4" customFormat="1" ht="44.25" customHeight="1">
      <c r="C174" s="103" t="s">
        <v>119</v>
      </c>
      <c r="D174" s="104"/>
      <c r="E174" s="105"/>
      <c r="F174" s="65" t="s">
        <v>2</v>
      </c>
      <c r="G174" s="65" t="s">
        <v>120</v>
      </c>
      <c r="H174" s="13" t="s">
        <v>4</v>
      </c>
      <c r="I174" s="26"/>
      <c r="J174" s="26"/>
      <c r="K174" s="65" t="s">
        <v>125</v>
      </c>
      <c r="L174" s="77" t="s">
        <v>120</v>
      </c>
      <c r="M174" s="13" t="s">
        <v>130</v>
      </c>
      <c r="N174" s="26"/>
      <c r="O174" s="26"/>
      <c r="P174" s="26"/>
      <c r="Q174" s="26"/>
    </row>
    <row r="175" spans="3:17" s="4" customFormat="1" ht="36.75" customHeight="1">
      <c r="C175" s="186" t="s">
        <v>121</v>
      </c>
      <c r="D175" s="187"/>
      <c r="E175" s="188"/>
      <c r="F175" s="189"/>
      <c r="G175" s="190">
        <v>6</v>
      </c>
      <c r="H175" s="191">
        <f>F175*G175</f>
        <v>0</v>
      </c>
      <c r="I175" s="132"/>
      <c r="J175" s="132"/>
      <c r="K175" s="189"/>
      <c r="L175" s="190">
        <v>6</v>
      </c>
      <c r="M175" s="191">
        <f>K175*L175</f>
        <v>0</v>
      </c>
      <c r="N175" s="26"/>
      <c r="O175" s="26"/>
      <c r="P175" s="26"/>
      <c r="Q175" s="26"/>
    </row>
    <row r="176" spans="3:17" s="4" customFormat="1" ht="36.75" customHeight="1">
      <c r="C176" s="186" t="s">
        <v>149</v>
      </c>
      <c r="D176" s="187"/>
      <c r="E176" s="188"/>
      <c r="F176" s="189"/>
      <c r="G176" s="190">
        <v>2</v>
      </c>
      <c r="H176" s="191">
        <f>F176*G176</f>
        <v>0</v>
      </c>
      <c r="I176" s="132"/>
      <c r="J176" s="132"/>
      <c r="K176" s="189"/>
      <c r="L176" s="190">
        <v>2</v>
      </c>
      <c r="M176" s="191">
        <f t="shared" ref="M176:M177" si="0">K176*L176</f>
        <v>0</v>
      </c>
      <c r="N176" s="26"/>
      <c r="O176" s="26"/>
      <c r="P176" s="26"/>
      <c r="Q176" s="26"/>
    </row>
    <row r="177" spans="3:18" s="4" customFormat="1" ht="36.75" customHeight="1">
      <c r="C177" s="186" t="s">
        <v>149</v>
      </c>
      <c r="D177" s="187"/>
      <c r="E177" s="188"/>
      <c r="F177" s="189"/>
      <c r="G177" s="190">
        <v>2</v>
      </c>
      <c r="H177" s="191">
        <f>F177*G177</f>
        <v>0</v>
      </c>
      <c r="I177" s="132"/>
      <c r="J177" s="132"/>
      <c r="K177" s="189"/>
      <c r="L177" s="190">
        <v>2</v>
      </c>
      <c r="M177" s="191">
        <f t="shared" si="0"/>
        <v>0</v>
      </c>
      <c r="N177" s="26"/>
      <c r="O177" s="26"/>
      <c r="P177" s="26"/>
      <c r="Q177" s="26"/>
    </row>
    <row r="178" spans="3:18" s="4" customFormat="1" ht="31.7" customHeight="1">
      <c r="C178" s="186" t="s">
        <v>122</v>
      </c>
      <c r="D178" s="187"/>
      <c r="E178" s="188"/>
      <c r="F178" s="189"/>
      <c r="G178" s="190">
        <v>4</v>
      </c>
      <c r="H178" s="191">
        <f>F178*G178</f>
        <v>0</v>
      </c>
      <c r="I178" s="132"/>
      <c r="J178" s="132"/>
      <c r="K178" s="189"/>
      <c r="L178" s="190">
        <v>3</v>
      </c>
      <c r="M178" s="191">
        <f>K178*L178</f>
        <v>0</v>
      </c>
      <c r="N178" s="26"/>
      <c r="O178" s="26"/>
      <c r="P178" s="26"/>
      <c r="Q178" s="26"/>
    </row>
    <row r="179" spans="3:18" s="4" customFormat="1" ht="31.7" customHeight="1">
      <c r="C179" s="186" t="s">
        <v>123</v>
      </c>
      <c r="D179" s="187"/>
      <c r="E179" s="188"/>
      <c r="F179" s="189"/>
      <c r="G179" s="190">
        <v>1</v>
      </c>
      <c r="H179" s="191">
        <f t="shared" ref="H179:H180" si="1">F179*G179</f>
        <v>0</v>
      </c>
      <c r="I179" s="132"/>
      <c r="J179" s="132"/>
      <c r="K179" s="189"/>
      <c r="L179" s="190">
        <v>1</v>
      </c>
      <c r="M179" s="191">
        <f t="shared" ref="M179:M180" si="2">K179*L179</f>
        <v>0</v>
      </c>
      <c r="N179" s="26"/>
      <c r="O179" s="26"/>
      <c r="P179" s="26"/>
      <c r="Q179" s="26"/>
      <c r="R179" s="64"/>
    </row>
    <row r="180" spans="3:18" s="4" customFormat="1" ht="31.15" customHeight="1">
      <c r="C180" s="186" t="s">
        <v>8</v>
      </c>
      <c r="D180" s="187"/>
      <c r="E180" s="188"/>
      <c r="F180" s="189"/>
      <c r="G180" s="190">
        <v>2</v>
      </c>
      <c r="H180" s="191">
        <f t="shared" si="1"/>
        <v>0</v>
      </c>
      <c r="I180" s="132"/>
      <c r="J180" s="132"/>
      <c r="K180" s="189"/>
      <c r="L180" s="190">
        <v>2</v>
      </c>
      <c r="M180" s="191">
        <f t="shared" si="2"/>
        <v>0</v>
      </c>
      <c r="N180" s="26"/>
      <c r="O180" s="26"/>
      <c r="P180" s="32"/>
      <c r="Q180" s="33"/>
    </row>
    <row r="181" spans="3:18" s="4" customFormat="1" ht="15" customHeight="1">
      <c r="C181" s="192"/>
      <c r="D181" s="192"/>
      <c r="E181" s="192"/>
      <c r="F181" s="126"/>
      <c r="G181" s="193" t="s">
        <v>6</v>
      </c>
      <c r="H181" s="194">
        <f>SUM(H175:J180)</f>
        <v>0</v>
      </c>
      <c r="I181" s="132"/>
      <c r="J181" s="132"/>
      <c r="K181" s="126"/>
      <c r="L181" s="193" t="s">
        <v>6</v>
      </c>
      <c r="M181" s="194">
        <f>SUM(M175:O180)</f>
        <v>0</v>
      </c>
      <c r="N181" s="26"/>
      <c r="O181" s="26"/>
      <c r="P181" s="26"/>
      <c r="Q181" s="26"/>
    </row>
    <row r="182" spans="3:18" s="4" customFormat="1" ht="15" customHeight="1">
      <c r="C182" s="45"/>
      <c r="D182" s="45"/>
      <c r="E182" s="45"/>
      <c r="F182" s="19"/>
      <c r="G182" s="14"/>
      <c r="H182" s="15"/>
      <c r="I182" s="26"/>
      <c r="J182" s="26"/>
      <c r="K182" s="33"/>
      <c r="L182" s="26"/>
      <c r="M182" s="26"/>
      <c r="N182" s="26"/>
      <c r="O182" s="26"/>
      <c r="P182" s="26"/>
      <c r="Q182" s="26"/>
    </row>
    <row r="183" spans="3:18" s="4" customFormat="1" ht="15" customHeight="1">
      <c r="C183" s="195" t="s">
        <v>132</v>
      </c>
      <c r="D183" s="195"/>
      <c r="E183" s="195"/>
      <c r="F183" s="195"/>
      <c r="G183" s="195"/>
      <c r="H183" s="195"/>
      <c r="I183" s="67"/>
      <c r="J183" s="26"/>
      <c r="K183" s="33"/>
      <c r="L183" s="26"/>
      <c r="M183" s="26"/>
      <c r="N183" s="26"/>
      <c r="O183" s="26"/>
      <c r="P183" s="26"/>
      <c r="Q183" s="26"/>
    </row>
    <row r="184" spans="3:18" s="4" customFormat="1" ht="44.45" customHeight="1">
      <c r="C184" s="103" t="s">
        <v>119</v>
      </c>
      <c r="D184" s="104"/>
      <c r="E184" s="105"/>
      <c r="F184" s="77" t="s">
        <v>2</v>
      </c>
      <c r="G184" s="77" t="s">
        <v>133</v>
      </c>
      <c r="H184" s="71" t="s">
        <v>4</v>
      </c>
      <c r="I184" s="67"/>
      <c r="J184" s="26"/>
      <c r="K184" s="77" t="s">
        <v>125</v>
      </c>
      <c r="L184" s="77" t="s">
        <v>150</v>
      </c>
      <c r="M184" s="71" t="s">
        <v>130</v>
      </c>
      <c r="N184" s="26"/>
      <c r="O184" s="26"/>
      <c r="P184" s="26"/>
      <c r="Q184" s="26"/>
    </row>
    <row r="185" spans="3:18" s="4" customFormat="1" ht="26.45" customHeight="1">
      <c r="C185" s="186" t="s">
        <v>135</v>
      </c>
      <c r="D185" s="187"/>
      <c r="E185" s="188"/>
      <c r="F185" s="196"/>
      <c r="G185" s="190">
        <v>14</v>
      </c>
      <c r="H185" s="197">
        <f>F185*G185</f>
        <v>0</v>
      </c>
      <c r="I185" s="126"/>
      <c r="J185" s="132"/>
      <c r="K185" s="189"/>
      <c r="L185" s="190">
        <v>14</v>
      </c>
      <c r="M185" s="191">
        <f>K185*L185</f>
        <v>0</v>
      </c>
      <c r="N185" s="26"/>
      <c r="O185" s="26"/>
      <c r="P185" s="26"/>
      <c r="Q185" s="26"/>
    </row>
    <row r="186" spans="3:18" s="4" customFormat="1" ht="24.6" customHeight="1">
      <c r="C186" s="186" t="s">
        <v>152</v>
      </c>
      <c r="D186" s="187"/>
      <c r="E186" s="188"/>
      <c r="F186" s="196"/>
      <c r="G186" s="190">
        <v>8</v>
      </c>
      <c r="H186" s="197">
        <f>F186*G186</f>
        <v>0</v>
      </c>
      <c r="I186" s="126"/>
      <c r="J186" s="132"/>
      <c r="K186" s="189"/>
      <c r="L186" s="190">
        <v>8</v>
      </c>
      <c r="M186" s="191">
        <f>K186*L186</f>
        <v>0</v>
      </c>
      <c r="N186" s="26"/>
      <c r="O186" s="26"/>
      <c r="P186" s="26"/>
      <c r="Q186" s="26"/>
    </row>
    <row r="187" spans="3:18" s="4" customFormat="1" ht="19.899999999999999" customHeight="1">
      <c r="C187" s="76"/>
      <c r="D187" s="76"/>
      <c r="E187" s="76"/>
      <c r="F187" s="67"/>
      <c r="G187" s="69" t="s">
        <v>6</v>
      </c>
      <c r="H187" s="70">
        <f>SUM(H185:J186)</f>
        <v>0</v>
      </c>
      <c r="I187" s="67"/>
      <c r="J187" s="26"/>
      <c r="K187" s="33"/>
      <c r="L187" s="26"/>
      <c r="M187" s="26"/>
      <c r="N187" s="26"/>
      <c r="O187" s="26"/>
      <c r="P187" s="26"/>
      <c r="Q187" s="26"/>
    </row>
    <row r="188" spans="3:18" s="4" customFormat="1" ht="11.45" customHeight="1">
      <c r="C188" s="68"/>
      <c r="D188" s="74"/>
      <c r="E188" s="74"/>
      <c r="F188" s="74"/>
      <c r="G188" s="72"/>
      <c r="H188" s="73"/>
      <c r="I188" s="67"/>
      <c r="J188" s="26"/>
      <c r="K188" s="33"/>
      <c r="L188" s="26"/>
      <c r="M188" s="26"/>
      <c r="N188" s="26"/>
      <c r="O188" s="26"/>
      <c r="P188" s="26"/>
      <c r="Q188" s="26"/>
    </row>
    <row r="189" spans="3:18" s="4" customFormat="1" ht="7.15" customHeight="1">
      <c r="C189" s="68"/>
      <c r="D189" s="74"/>
      <c r="E189" s="74"/>
      <c r="F189" s="74"/>
      <c r="G189" s="72"/>
      <c r="H189" s="73"/>
      <c r="I189" s="67"/>
      <c r="J189" s="26"/>
      <c r="K189" s="33"/>
      <c r="L189" s="26"/>
      <c r="M189" s="26"/>
      <c r="N189" s="26"/>
      <c r="O189" s="26"/>
      <c r="P189" s="26"/>
      <c r="Q189" s="26"/>
    </row>
    <row r="190" spans="3:18" s="4" customFormat="1" ht="36" customHeight="1">
      <c r="C190" s="119" t="s">
        <v>124</v>
      </c>
      <c r="D190" s="119"/>
      <c r="E190" s="119"/>
      <c r="F190" s="119"/>
      <c r="G190" s="119"/>
      <c r="H190" s="12">
        <f>H187+H181+H152+H138+H124+H108+H85+H60+H37+H23+H9</f>
        <v>0</v>
      </c>
      <c r="I190" s="26"/>
      <c r="J190" s="33" t="e">
        <f>SUM(#REF!)</f>
        <v>#REF!</v>
      </c>
      <c r="K190" s="26"/>
      <c r="L190" s="62" t="s">
        <v>127</v>
      </c>
      <c r="M190" s="12">
        <f>M187+H181+M152+M138+M124+M108+M85+M60+M37+M23+M9</f>
        <v>0</v>
      </c>
      <c r="N190" s="46"/>
      <c r="O190" s="26"/>
      <c r="P190" s="26"/>
      <c r="Q190" s="26"/>
    </row>
    <row r="194" spans="8:8">
      <c r="H194" s="126" t="s">
        <v>161</v>
      </c>
    </row>
    <row r="195" spans="8:8">
      <c r="H195" s="126" t="s">
        <v>162</v>
      </c>
    </row>
  </sheetData>
  <mergeCells count="171">
    <mergeCell ref="C88:L88"/>
    <mergeCell ref="C110:M110"/>
    <mergeCell ref="C126:M126"/>
    <mergeCell ref="C140:M140"/>
    <mergeCell ref="C154:L154"/>
    <mergeCell ref="C172:M173"/>
    <mergeCell ref="C1:M1"/>
    <mergeCell ref="C2:M2"/>
    <mergeCell ref="C4:L4"/>
    <mergeCell ref="C123:D123"/>
    <mergeCell ref="H142:H151"/>
    <mergeCell ref="H128:H137"/>
    <mergeCell ref="C176:E176"/>
    <mergeCell ref="C177:E177"/>
    <mergeCell ref="C184:E184"/>
    <mergeCell ref="C183:H183"/>
    <mergeCell ref="C185:E185"/>
    <mergeCell ref="C186:E186"/>
    <mergeCell ref="C155:D155"/>
    <mergeCell ref="C156:D156"/>
    <mergeCell ref="F156:F169"/>
    <mergeCell ref="G156:G169"/>
    <mergeCell ref="H156:H169"/>
    <mergeCell ref="C179:E179"/>
    <mergeCell ref="C175:E175"/>
    <mergeCell ref="C178:E178"/>
    <mergeCell ref="C174:E174"/>
    <mergeCell ref="C180:E180"/>
    <mergeCell ref="F142:F151"/>
    <mergeCell ref="G128:G137"/>
    <mergeCell ref="K14:K22"/>
    <mergeCell ref="G65:G84"/>
    <mergeCell ref="C75:D75"/>
    <mergeCell ref="H65:H84"/>
    <mergeCell ref="C74:D74"/>
    <mergeCell ref="K156:K169"/>
    <mergeCell ref="L156:L169"/>
    <mergeCell ref="M156:M169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F128:F137"/>
    <mergeCell ref="C106:D106"/>
    <mergeCell ref="G90:G107"/>
    <mergeCell ref="M65:M84"/>
    <mergeCell ref="L65:L84"/>
    <mergeCell ref="K65:K84"/>
    <mergeCell ref="M41:M59"/>
    <mergeCell ref="L41:L59"/>
    <mergeCell ref="K41:K59"/>
    <mergeCell ref="C70:D70"/>
    <mergeCell ref="C69:D69"/>
    <mergeCell ref="C68:D68"/>
    <mergeCell ref="C67:D67"/>
    <mergeCell ref="C84:D84"/>
    <mergeCell ref="C83:D83"/>
    <mergeCell ref="C82:D82"/>
    <mergeCell ref="C81:D81"/>
    <mergeCell ref="C80:D80"/>
    <mergeCell ref="C79:D79"/>
    <mergeCell ref="C78:D78"/>
    <mergeCell ref="C77:D77"/>
    <mergeCell ref="C76:D76"/>
    <mergeCell ref="C66:D66"/>
    <mergeCell ref="C63:M63"/>
    <mergeCell ref="H112:H123"/>
    <mergeCell ref="C121:D121"/>
    <mergeCell ref="C64:D64"/>
    <mergeCell ref="F65:F84"/>
    <mergeCell ref="C190:G190"/>
    <mergeCell ref="C90:D90"/>
    <mergeCell ref="C107:D107"/>
    <mergeCell ref="F90:F107"/>
    <mergeCell ref="C97:D97"/>
    <mergeCell ref="C98:D98"/>
    <mergeCell ref="C99:D99"/>
    <mergeCell ref="C100:D100"/>
    <mergeCell ref="C101:D101"/>
    <mergeCell ref="C111:D111"/>
    <mergeCell ref="C112:D112"/>
    <mergeCell ref="C122:D122"/>
    <mergeCell ref="C118:D118"/>
    <mergeCell ref="C117:D117"/>
    <mergeCell ref="G142:G151"/>
    <mergeCell ref="C96:D96"/>
    <mergeCell ref="C102:D102"/>
    <mergeCell ref="C119:D119"/>
    <mergeCell ref="C120:D120"/>
    <mergeCell ref="C5:E5"/>
    <mergeCell ref="C113:D113"/>
    <mergeCell ref="C114:D114"/>
    <mergeCell ref="F14:F22"/>
    <mergeCell ref="C92:D92"/>
    <mergeCell ref="C93:D93"/>
    <mergeCell ref="C94:D94"/>
    <mergeCell ref="C6:E6"/>
    <mergeCell ref="C7:E7"/>
    <mergeCell ref="C95:D95"/>
    <mergeCell ref="C73:D73"/>
    <mergeCell ref="C103:D103"/>
    <mergeCell ref="C8:E8"/>
    <mergeCell ref="C22:E22"/>
    <mergeCell ref="C12:M12"/>
    <mergeCell ref="C25:M26"/>
    <mergeCell ref="C39:M39"/>
    <mergeCell ref="F28:F35"/>
    <mergeCell ref="H28:H35"/>
    <mergeCell ref="G28:G35"/>
    <mergeCell ref="H41:H59"/>
    <mergeCell ref="C42:D42"/>
    <mergeCell ref="C43:D43"/>
    <mergeCell ref="C44:D44"/>
    <mergeCell ref="C45:D45"/>
    <mergeCell ref="C46:D46"/>
    <mergeCell ref="C47:D47"/>
    <mergeCell ref="C48:D48"/>
    <mergeCell ref="C50:D50"/>
    <mergeCell ref="C51:D51"/>
    <mergeCell ref="C52:D52"/>
    <mergeCell ref="C53:D53"/>
    <mergeCell ref="C54:D54"/>
    <mergeCell ref="C40:D40"/>
    <mergeCell ref="C41:D41"/>
    <mergeCell ref="F41:F59"/>
    <mergeCell ref="G41:G59"/>
    <mergeCell ref="C58:D58"/>
    <mergeCell ref="H90:H107"/>
    <mergeCell ref="C91:D91"/>
    <mergeCell ref="C89:D89"/>
    <mergeCell ref="C115:D115"/>
    <mergeCell ref="C116:D116"/>
    <mergeCell ref="C104:D104"/>
    <mergeCell ref="C105:D105"/>
    <mergeCell ref="L14:L22"/>
    <mergeCell ref="M14:M22"/>
    <mergeCell ref="K28:K35"/>
    <mergeCell ref="L28:L35"/>
    <mergeCell ref="M28:M35"/>
    <mergeCell ref="C71:D71"/>
    <mergeCell ref="C72:D72"/>
    <mergeCell ref="F112:F123"/>
    <mergeCell ref="G112:G123"/>
    <mergeCell ref="C59:D59"/>
    <mergeCell ref="C49:D49"/>
    <mergeCell ref="C57:D57"/>
    <mergeCell ref="C56:D56"/>
    <mergeCell ref="C55:D55"/>
    <mergeCell ref="G14:G22"/>
    <mergeCell ref="H14:H22"/>
    <mergeCell ref="K128:K137"/>
    <mergeCell ref="L128:L137"/>
    <mergeCell ref="M128:M137"/>
    <mergeCell ref="K142:K151"/>
    <mergeCell ref="L142:L151"/>
    <mergeCell ref="M142:M151"/>
    <mergeCell ref="K90:K107"/>
    <mergeCell ref="L90:L107"/>
    <mergeCell ref="M90:M107"/>
    <mergeCell ref="K112:K123"/>
    <mergeCell ref="L112:L123"/>
    <mergeCell ref="M112:M123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1" orientation="portrait" verticalDpi="4294967293" r:id="rId1"/>
  <rowBreaks count="4" manualBreakCount="4">
    <brk id="38" min="2" max="12" man="1"/>
    <brk id="87" min="2" max="12" man="1"/>
    <brk id="124" min="2" max="12" man="1"/>
    <brk id="171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0E81F9F33ED499A8F17B168D564C9" ma:contentTypeVersion="4" ma:contentTypeDescription="Utwórz nowy dokument." ma:contentTypeScope="" ma:versionID="05d425de380290ccc1bd3d3f1a2655d4">
  <xsd:schema xmlns:xsd="http://www.w3.org/2001/XMLSchema" xmlns:xs="http://www.w3.org/2001/XMLSchema" xmlns:p="http://schemas.microsoft.com/office/2006/metadata/properties" xmlns:ns2="2c4121c9-fffe-4087-ac28-eebb9d40681f" xmlns:ns3="2ae4b8ba-a90e-4e98-b6f9-305341e2bd9f" targetNamespace="http://schemas.microsoft.com/office/2006/metadata/properties" ma:root="true" ma:fieldsID="1ce44e10e62bdb654a1531e0fd1b67c0" ns2:_="" ns3:_="">
    <xsd:import namespace="2c4121c9-fffe-4087-ac28-eebb9d40681f"/>
    <xsd:import namespace="2ae4b8ba-a90e-4e98-b6f9-305341e2b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121c9-fffe-4087-ac28-eebb9d406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b8ba-a90e-4e98-b6f9-305341e2bd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161A2-7AC8-430A-A478-9455BA737242}">
  <ds:schemaRefs>
    <ds:schemaRef ds:uri="http://purl.org/dc/dcmitype/"/>
    <ds:schemaRef ds:uri="2c4121c9-fffe-4087-ac28-eebb9d40681f"/>
    <ds:schemaRef ds:uri="2ae4b8ba-a90e-4e98-b6f9-305341e2bd9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AC14F46-6E88-410B-8CD6-EA451F9B2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121c9-fffe-4087-ac28-eebb9d40681f"/>
    <ds:schemaRef ds:uri="2ae4b8ba-a90e-4e98-b6f9-305341e2b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94613-1AF7-4FE5-8DCF-FD378D157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Teresa Bajor</cp:lastModifiedBy>
  <cp:revision/>
  <cp:lastPrinted>2025-02-28T10:12:41Z</cp:lastPrinted>
  <dcterms:created xsi:type="dcterms:W3CDTF">2013-03-15T07:13:01Z</dcterms:created>
  <dcterms:modified xsi:type="dcterms:W3CDTF">2025-03-28T13:12:33Z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0x010100AD90E81F9F33ED499A8F17B168D564C9</vt:lpwstr>
  </property>
</Properties>
</file>